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vsdx" ContentType="application/vnd.ms-visio.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G:\Technical Services\Technical Documents Unit\1 Publishing Requests\P00712 - MRTS94 - Smart Lighting Asset Data\Formatted\"/>
    </mc:Choice>
  </mc:AlternateContent>
  <xr:revisionPtr revIDLastSave="0" documentId="13_ncr:1_{22708E37-C252-4921-9F41-BD70D4B338C4}" xr6:coauthVersionLast="47" xr6:coauthVersionMax="47" xr10:uidLastSave="{00000000-0000-0000-0000-000000000000}"/>
  <bookViews>
    <workbookView xWindow="-28920" yWindow="-120" windowWidth="29040" windowHeight="15840" xr2:uid="{3115B5BF-5747-4BE7-935A-BC4055689F38}"/>
  </bookViews>
  <sheets>
    <sheet name="Asset data capture process" sheetId="7" r:id="rId1"/>
    <sheet name="Data field information" sheetId="6" r:id="rId2"/>
    <sheet name="Contractor Data Reqs" sheetId="4" r:id="rId3"/>
  </sheets>
  <externalReferences>
    <externalReference r:id="rId4"/>
  </externalReferences>
  <definedNames>
    <definedName name="_xlnm._FilterDatabase" localSheetId="1" hidden="1">'Data field information'!$A$1:$F$33</definedName>
    <definedName name="THISCOLUMN_VALIDATIONS" localSheetId="2">OFFSET([1]Luminaires!A$17,0,0,COUNTA([1]Luminaires!A$17:A$93),1)</definedName>
    <definedName name="THISCOLUMN_VALIDATIONS" localSheetId="1">OFFSET([1]Luminaires!A$17,0,0,COUNTA([1]Luminaires!A$17:A$93),1)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6" i="4" l="1"/>
  <c r="Q7" i="4"/>
  <c r="Q8" i="4"/>
  <c r="Q9" i="4"/>
  <c r="Q10" i="4"/>
  <c r="Q11" i="4"/>
  <c r="Q12" i="4"/>
  <c r="Q13" i="4"/>
  <c r="Q14" i="4"/>
  <c r="Q15" i="4"/>
  <c r="Q16" i="4"/>
  <c r="Q17" i="4"/>
  <c r="Q18" i="4"/>
  <c r="Q19" i="4"/>
  <c r="Q20" i="4"/>
  <c r="Q21" i="4"/>
  <c r="Q22" i="4"/>
  <c r="Q23" i="4"/>
  <c r="Q24" i="4"/>
  <c r="Q25" i="4"/>
  <c r="Q26" i="4"/>
  <c r="Q27" i="4"/>
  <c r="Q28" i="4"/>
  <c r="Q29" i="4"/>
  <c r="Q30" i="4"/>
  <c r="Q31" i="4"/>
  <c r="Q32" i="4"/>
  <c r="Q33" i="4"/>
  <c r="Q34" i="4"/>
  <c r="Q35" i="4"/>
  <c r="Q36" i="4"/>
  <c r="Q37" i="4"/>
  <c r="Q38" i="4"/>
  <c r="Q39" i="4"/>
  <c r="Q40" i="4"/>
  <c r="Q41" i="4"/>
  <c r="Q42" i="4"/>
  <c r="Q43" i="4"/>
  <c r="Q44" i="4"/>
  <c r="Q45" i="4"/>
  <c r="Q46" i="4"/>
  <c r="Q47" i="4"/>
  <c r="Q48" i="4"/>
  <c r="Q49" i="4"/>
  <c r="Q50" i="4"/>
  <c r="Q51" i="4"/>
  <c r="Q52" i="4"/>
  <c r="Q53" i="4"/>
  <c r="Q54" i="4"/>
  <c r="Q55" i="4"/>
  <c r="Q56" i="4"/>
  <c r="Q57" i="4"/>
  <c r="Q58" i="4"/>
  <c r="Q59" i="4"/>
  <c r="Q60" i="4"/>
  <c r="Q61" i="4"/>
  <c r="Q62" i="4"/>
  <c r="Q63" i="4"/>
  <c r="Q64" i="4"/>
  <c r="Q65" i="4"/>
  <c r="Q66" i="4"/>
  <c r="Q67" i="4"/>
  <c r="Q68" i="4"/>
  <c r="Q69" i="4"/>
  <c r="Q70" i="4"/>
  <c r="Q71" i="4"/>
  <c r="Q72" i="4"/>
  <c r="Q73" i="4"/>
  <c r="Q74" i="4"/>
  <c r="Q75" i="4"/>
  <c r="Q76" i="4"/>
  <c r="Q77" i="4"/>
  <c r="Q78" i="4"/>
  <c r="Q79" i="4"/>
  <c r="Q80" i="4"/>
  <c r="Q81" i="4"/>
  <c r="Q82" i="4"/>
  <c r="Q83" i="4"/>
  <c r="Q84" i="4"/>
  <c r="Q85" i="4"/>
  <c r="Q5" i="4"/>
  <c r="B7" i="4"/>
  <c r="B8" i="4"/>
  <c r="B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5" i="4"/>
  <c r="B3" i="4"/>
  <c r="AA6" i="4" l="1"/>
  <c r="AA7" i="4"/>
  <c r="AA8" i="4"/>
  <c r="AA9" i="4"/>
  <c r="AA10" i="4"/>
  <c r="AA11" i="4"/>
  <c r="AA12" i="4"/>
  <c r="AA13" i="4"/>
  <c r="AA14" i="4"/>
  <c r="AA15" i="4"/>
  <c r="AA16" i="4"/>
  <c r="AA17" i="4"/>
  <c r="AA18" i="4"/>
  <c r="AA19" i="4"/>
  <c r="AA20" i="4"/>
  <c r="AA21" i="4"/>
  <c r="AA22" i="4"/>
  <c r="AA23" i="4"/>
  <c r="AA24" i="4"/>
  <c r="AA25" i="4"/>
  <c r="AA26" i="4"/>
  <c r="AA27" i="4"/>
  <c r="AA28" i="4"/>
  <c r="AA29" i="4"/>
  <c r="AA30" i="4"/>
  <c r="AA31" i="4"/>
  <c r="AA32" i="4"/>
  <c r="AA33" i="4"/>
  <c r="AA34" i="4"/>
  <c r="AA35" i="4"/>
  <c r="AA36" i="4"/>
  <c r="AA37" i="4"/>
  <c r="AA38" i="4"/>
  <c r="AA39" i="4"/>
  <c r="AA40" i="4"/>
  <c r="AA41" i="4"/>
  <c r="AA42" i="4"/>
  <c r="AA43" i="4"/>
  <c r="AA44" i="4"/>
  <c r="AA45" i="4"/>
  <c r="AA46" i="4"/>
  <c r="AA47" i="4"/>
  <c r="AA48" i="4"/>
  <c r="AA49" i="4"/>
  <c r="AA50" i="4"/>
  <c r="AA51" i="4"/>
  <c r="AA52" i="4"/>
  <c r="AA53" i="4"/>
  <c r="AA54" i="4"/>
  <c r="AA55" i="4"/>
  <c r="AA56" i="4"/>
  <c r="AA57" i="4"/>
  <c r="AA58" i="4"/>
  <c r="AA59" i="4"/>
  <c r="AA60" i="4"/>
  <c r="AA61" i="4"/>
  <c r="AA62" i="4"/>
  <c r="AA63" i="4"/>
  <c r="AA64" i="4"/>
  <c r="AA65" i="4"/>
  <c r="AA66" i="4"/>
  <c r="AA67" i="4"/>
  <c r="AA68" i="4"/>
  <c r="AA69" i="4"/>
  <c r="AA70" i="4"/>
  <c r="AA71" i="4"/>
  <c r="AA72" i="4"/>
  <c r="AA73" i="4"/>
  <c r="AA74" i="4"/>
  <c r="AA75" i="4"/>
  <c r="AA76" i="4"/>
  <c r="AA77" i="4"/>
  <c r="AA78" i="4"/>
  <c r="AA79" i="4"/>
  <c r="AA80" i="4"/>
  <c r="AA81" i="4"/>
  <c r="AA82" i="4"/>
  <c r="AA83" i="4"/>
  <c r="AA84" i="4"/>
  <c r="AA85" i="4"/>
  <c r="AA5" i="4"/>
  <c r="AB6" i="4"/>
  <c r="AB7" i="4"/>
  <c r="AB8" i="4"/>
  <c r="AB9" i="4"/>
  <c r="AB10" i="4"/>
  <c r="AB11" i="4"/>
  <c r="AB12" i="4"/>
  <c r="AB13" i="4"/>
  <c r="AB14" i="4"/>
  <c r="AB15" i="4"/>
  <c r="AB16" i="4"/>
  <c r="AB17" i="4"/>
  <c r="AB18" i="4"/>
  <c r="AB19" i="4"/>
  <c r="AB20" i="4"/>
  <c r="AB21" i="4"/>
  <c r="AB22" i="4"/>
  <c r="AB23" i="4"/>
  <c r="AB24" i="4"/>
  <c r="AB25" i="4"/>
  <c r="AB26" i="4"/>
  <c r="AB27" i="4"/>
  <c r="AB28" i="4"/>
  <c r="AB29" i="4"/>
  <c r="AB30" i="4"/>
  <c r="AB31" i="4"/>
  <c r="AB32" i="4"/>
  <c r="AB33" i="4"/>
  <c r="AB34" i="4"/>
  <c r="AB35" i="4"/>
  <c r="AB36" i="4"/>
  <c r="AB37" i="4"/>
  <c r="AB38" i="4"/>
  <c r="AB39" i="4"/>
  <c r="AB40" i="4"/>
  <c r="AB41" i="4"/>
  <c r="AB42" i="4"/>
  <c r="AB43" i="4"/>
  <c r="AB44" i="4"/>
  <c r="AB45" i="4"/>
  <c r="AB46" i="4"/>
  <c r="AB47" i="4"/>
  <c r="AB48" i="4"/>
  <c r="AB49" i="4"/>
  <c r="AB50" i="4"/>
  <c r="AB51" i="4"/>
  <c r="AB52" i="4"/>
  <c r="AB53" i="4"/>
  <c r="AB54" i="4"/>
  <c r="AB55" i="4"/>
  <c r="AB56" i="4"/>
  <c r="AB57" i="4"/>
  <c r="AB58" i="4"/>
  <c r="AB59" i="4"/>
  <c r="AB60" i="4"/>
  <c r="AB61" i="4"/>
  <c r="AB62" i="4"/>
  <c r="AB63" i="4"/>
  <c r="AB64" i="4"/>
  <c r="AB65" i="4"/>
  <c r="AB66" i="4"/>
  <c r="AB67" i="4"/>
  <c r="AB68" i="4"/>
  <c r="AB69" i="4"/>
  <c r="AB70" i="4"/>
  <c r="AB71" i="4"/>
  <c r="AB72" i="4"/>
  <c r="AB73" i="4"/>
  <c r="AB74" i="4"/>
  <c r="AB75" i="4"/>
  <c r="AB76" i="4"/>
  <c r="AB77" i="4"/>
  <c r="AB78" i="4"/>
  <c r="AB79" i="4"/>
  <c r="AB80" i="4"/>
  <c r="AB81" i="4"/>
  <c r="AB82" i="4"/>
  <c r="AB83" i="4"/>
  <c r="AB84" i="4"/>
  <c r="AB85" i="4"/>
  <c r="AB5" i="4"/>
  <c r="T6" i="4"/>
  <c r="T7" i="4"/>
  <c r="T8" i="4"/>
  <c r="T9" i="4"/>
  <c r="T10" i="4"/>
  <c r="T11" i="4"/>
  <c r="T12" i="4"/>
  <c r="T13" i="4"/>
  <c r="T14" i="4"/>
  <c r="T15" i="4"/>
  <c r="T16" i="4"/>
  <c r="T17" i="4"/>
  <c r="T18" i="4"/>
  <c r="T19" i="4"/>
  <c r="T20" i="4"/>
  <c r="T21" i="4"/>
  <c r="T22" i="4"/>
  <c r="T23" i="4"/>
  <c r="T24" i="4"/>
  <c r="T25" i="4"/>
  <c r="T26" i="4"/>
  <c r="T27" i="4"/>
  <c r="T28" i="4"/>
  <c r="T29" i="4"/>
  <c r="T30" i="4"/>
  <c r="T31" i="4"/>
  <c r="T32" i="4"/>
  <c r="T33" i="4"/>
  <c r="T34" i="4"/>
  <c r="T35" i="4"/>
  <c r="T36" i="4"/>
  <c r="T37" i="4"/>
  <c r="T38" i="4"/>
  <c r="T39" i="4"/>
  <c r="T40" i="4"/>
  <c r="T41" i="4"/>
  <c r="T42" i="4"/>
  <c r="T43" i="4"/>
  <c r="T44" i="4"/>
  <c r="T45" i="4"/>
  <c r="T46" i="4"/>
  <c r="T47" i="4"/>
  <c r="T48" i="4"/>
  <c r="T49" i="4"/>
  <c r="T50" i="4"/>
  <c r="T51" i="4"/>
  <c r="T52" i="4"/>
  <c r="T53" i="4"/>
  <c r="T54" i="4"/>
  <c r="T55" i="4"/>
  <c r="T56" i="4"/>
  <c r="T57" i="4"/>
  <c r="T58" i="4"/>
  <c r="T59" i="4"/>
  <c r="T60" i="4"/>
  <c r="T61" i="4"/>
  <c r="T62" i="4"/>
  <c r="T63" i="4"/>
  <c r="T64" i="4"/>
  <c r="T65" i="4"/>
  <c r="T66" i="4"/>
  <c r="T67" i="4"/>
  <c r="T68" i="4"/>
  <c r="T69" i="4"/>
  <c r="T70" i="4"/>
  <c r="T71" i="4"/>
  <c r="T72" i="4"/>
  <c r="T73" i="4"/>
  <c r="T74" i="4"/>
  <c r="T75" i="4"/>
  <c r="T76" i="4"/>
  <c r="T77" i="4"/>
  <c r="T78" i="4"/>
  <c r="T79" i="4"/>
  <c r="T80" i="4"/>
  <c r="T81" i="4"/>
  <c r="T82" i="4"/>
  <c r="T83" i="4"/>
  <c r="T84" i="4"/>
  <c r="T85" i="4"/>
  <c r="T5"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5" i="4"/>
  <c r="E6" i="4"/>
  <c r="T3" i="4" l="1"/>
</calcChain>
</file>

<file path=xl/sharedStrings.xml><?xml version="1.0" encoding="utf-8"?>
<sst xmlns="http://schemas.openxmlformats.org/spreadsheetml/2006/main" count="448" uniqueCount="147">
  <si>
    <t>ASSET DESCRIPTION</t>
  </si>
  <si>
    <t>DISTRICT</t>
  </si>
  <si>
    <t>POLE NUMBER ONSITE</t>
  </si>
  <si>
    <t>MOUNTING HEIGHT
(m)</t>
  </si>
  <si>
    <t>SWITCHBOARD ID</t>
  </si>
  <si>
    <t>POINT OF SUPPLY</t>
  </si>
  <si>
    <t>GLARE TREATMENT</t>
  </si>
  <si>
    <t>POLE BASE TYPE</t>
  </si>
  <si>
    <t>POLE HEIGHT
(m)</t>
  </si>
  <si>
    <t>NUMBER OF OUTREACHES</t>
  </si>
  <si>
    <t>SLC ASSET ID</t>
  </si>
  <si>
    <t>SLC IMEI</t>
  </si>
  <si>
    <t>SLC MODEL</t>
  </si>
  <si>
    <t>SLC WARRANTY PERIOD
(MONTHS)</t>
  </si>
  <si>
    <t>SLC WARRANTY EXPIRATION DATE</t>
  </si>
  <si>
    <t>SLC COMMISSIONING DATE</t>
  </si>
  <si>
    <t>SLC LATITUDE</t>
  </si>
  <si>
    <t>SLC LONGITUDE</t>
  </si>
  <si>
    <t>N/A</t>
  </si>
  <si>
    <t>The date the warranty expired</t>
  </si>
  <si>
    <t xml:space="preserve">Description </t>
  </si>
  <si>
    <t>Contractor</t>
  </si>
  <si>
    <t>None</t>
  </si>
  <si>
    <t xml:space="preserve">PROJECT NAME </t>
  </si>
  <si>
    <t>GROUP1</t>
  </si>
  <si>
    <t xml:space="preserve">OUTREACH ARM LENGTH </t>
  </si>
  <si>
    <t>10 A FUSE</t>
  </si>
  <si>
    <t>TMR</t>
  </si>
  <si>
    <t>Attribute Name</t>
  </si>
  <si>
    <t>Pole Number Onsite  |  Asset Type  |  Rate 3  |  RoadName  |  Suburb  |  RoadCode
First letters capitals, rest lower case.</t>
  </si>
  <si>
    <t>Central West
Darling Downs
Far North
Fitzroy
Mackay/Whitsunday
Metropolitan
North Coast
Northern
North West
South Coast
South West
Wide Bay Burnett</t>
  </si>
  <si>
    <t>W1341474
X2166473
W1511123</t>
  </si>
  <si>
    <t>Typically pole height + 2m</t>
  </si>
  <si>
    <t>-27.5061
-26.74103188
-25.0006821</t>
  </si>
  <si>
    <t>152.963389
153.1290831
153.127513035</t>
  </si>
  <si>
    <t>SWB152614
SWB151214
SWB065122</t>
  </si>
  <si>
    <t>P2250023
X2166473
P14752</t>
  </si>
  <si>
    <t>RoadLED
RoadLED Mini
RoadLED Highmast
StreetLED
Roadster
Suburban HID
Suburban Eco
Urban HID
Urban Eco
Sylflood Symmetrical
Sylflood Asymmetrical</t>
  </si>
  <si>
    <t>PA46132798
SA13246579
SLA7984561</t>
  </si>
  <si>
    <t>The date TMR received the asset (when warranty starts for the luminaire).</t>
  </si>
  <si>
    <t>The type of glare treatment installed on the luminaire.</t>
  </si>
  <si>
    <t>Fixed Base
Slip Base
Attached to Bridge</t>
  </si>
  <si>
    <t>The height of the pole.</t>
  </si>
  <si>
    <t>The base type for the pole.</t>
  </si>
  <si>
    <t>The number of outreaches.</t>
  </si>
  <si>
    <t>5
6.5
7
8.5
10
13</t>
  </si>
  <si>
    <t>Single
Double
Three Way
Four Way</t>
  </si>
  <si>
    <t>The description of the asset (luminaire) typically including function.</t>
  </si>
  <si>
    <t>The district where the asset (luminaire) is located.</t>
  </si>
  <si>
    <t>The mounting height of the asset (luminaire), measured from ground to bottom of asset (luminaire).</t>
  </si>
  <si>
    <t>The unique identifier of the enclosure connected to the asset (luminaire)</t>
  </si>
  <si>
    <t xml:space="preserve">The electrical point of supply/power source for the asset (luminaire) </t>
  </si>
  <si>
    <t>The manufacturer of the asset (luminaire)</t>
  </si>
  <si>
    <t>The model of the asset (luminaire), as identified by the manufacturer</t>
  </si>
  <si>
    <t>The unique identifier of the asset (luminaire) from the manufacturer</t>
  </si>
  <si>
    <t>The date that the asset (luminaire) was installed.</t>
  </si>
  <si>
    <t>Yes</t>
  </si>
  <si>
    <t>The model of the SLC. Source from QR Code.</t>
  </si>
  <si>
    <t xml:space="preserve">The Asset ID of the Smart Lighting Controller (SLC) attached to the luminaire. Source from QR Code. </t>
  </si>
  <si>
    <t>The International Mobile Equipment Identity (IMEI), from LED SLC QR Code. Format is: LEDSLC001113 868923059685333 iSLC3100-7P-N-AD-G-IO-CATC-05-SOFTWARE</t>
  </si>
  <si>
    <t>LEDSLC001113</t>
  </si>
  <si>
    <t>iSLC3100-7P-N-AD-G-IO-CATC-05-SW</t>
  </si>
  <si>
    <t>The warranty period of the SLC asset.</t>
  </si>
  <si>
    <t>Actual Acceptance Date + 120 months
20-May-2021</t>
  </si>
  <si>
    <t xml:space="preserve">The luminaire outreach arm length (m). </t>
  </si>
  <si>
    <t xml:space="preserve">The phase of the circuit that the luminaire is on. </t>
  </si>
  <si>
    <t xml:space="preserve">Indication whether 10 A fuse is installed. Should always be yes for new installations. </t>
  </si>
  <si>
    <t xml:space="preserve">Grouping for the SLCs that are being defined in the CMS. Defaults to the District. </t>
  </si>
  <si>
    <t>The north-south position of the centre of the SLC asset. Derived from SLC image metadata. (Future - from direct link to CMS)
RoadTek and Contractor to provide images of SLCs or lat/longs &amp; datum.</t>
  </si>
  <si>
    <t>The east-west position of the centre of the SLC asset. Derived from SLC image metadata. (Future - from direct link to CMS)
RoadTek and Contractor to provide images of SLCs or lat/longs &amp; datum.</t>
  </si>
  <si>
    <t xml:space="preserve">Same as District </t>
  </si>
  <si>
    <t>0.5
1.5
3.0
4.5</t>
  </si>
  <si>
    <t>SLRL</t>
  </si>
  <si>
    <t>The commissioning date of the SLC (date when SLC data is entered into CMS).
Note that SLRL SLC commissioning date is date of install.</t>
  </si>
  <si>
    <t>Same as SLC Install date - 
20-May-2021</t>
  </si>
  <si>
    <t>Data rows</t>
  </si>
  <si>
    <t>Example Data</t>
  </si>
  <si>
    <t xml:space="preserve">Metropolitan </t>
  </si>
  <si>
    <t>W1341475</t>
  </si>
  <si>
    <t>SWB152613</t>
  </si>
  <si>
    <t>P2250022</t>
  </si>
  <si>
    <t>SYLVANIA - Sylvania Lighting Australasia</t>
  </si>
  <si>
    <t>SLA7984562</t>
  </si>
  <si>
    <t>Fixed Base</t>
  </si>
  <si>
    <t>Single</t>
  </si>
  <si>
    <t xml:space="preserve">Designer </t>
  </si>
  <si>
    <t>Data entry Responsibility</t>
  </si>
  <si>
    <t xml:space="preserve"> Data entry Responsibility</t>
  </si>
  <si>
    <t xml:space="preserve">RoadLED </t>
  </si>
  <si>
    <t>Auto-populated by TMR</t>
  </si>
  <si>
    <t>YES</t>
  </si>
  <si>
    <t>Example Values/ Format</t>
  </si>
  <si>
    <t>Default value (if applicable)</t>
  </si>
  <si>
    <t>Townsville Ring Road 5</t>
  </si>
  <si>
    <t>Yes or No</t>
  </si>
  <si>
    <t>Metropolitan</t>
  </si>
  <si>
    <t>CMS Asset Data Capture Process</t>
  </si>
  <si>
    <t>Where or how to get this data</t>
  </si>
  <si>
    <t>Drawing Title block</t>
  </si>
  <si>
    <t>Switchboard ID shall be provided by TMR in the early stages of the design phase.  Once known, this data can be taken from the design drawings</t>
  </si>
  <si>
    <t>Designer or Contractor</t>
  </si>
  <si>
    <t>LUMINAIRE MANUFACTURER</t>
  </si>
  <si>
    <t>PECAN - Pecan Lighting
ATS - Aldridge Traffic Systems
BETACOM - Betacom Gough
GEC - General Electric Corporation
GERARD - Gerard Lighting
HBW - HBW Lighting AEC
LRL - LED Roadway Lighting
REXEL - Rexel Holdings Australia
SOLUS - Solus Lighting Solutions
SYLVANIA - Sylvania Lighting Australasia
PIERLITE - Pierlite Australia
SCHREDER - Schreder Australia</t>
  </si>
  <si>
    <t>Manufacturer of luminare used in lighting design</t>
  </si>
  <si>
    <t>Model of Road Lighting luminare used in lighting design</t>
  </si>
  <si>
    <t>Data can be found on Luminare QR code</t>
  </si>
  <si>
    <t>Date when contractor accepted delivery of Luminare</t>
  </si>
  <si>
    <t>Installation date on site</t>
  </si>
  <si>
    <t>Road lighting design drawings</t>
  </si>
  <si>
    <t>Road lighting design circuit schematic drawings</t>
  </si>
  <si>
    <t>found on SLC QR code</t>
  </si>
  <si>
    <t>Contractor or Designer</t>
  </si>
  <si>
    <t>This is the asset number of the pole given by TMR or Energy Queensland . 
This field is either:
Asset Name = name entered in ROAR
Previous ID = previous historical asset id</t>
  </si>
  <si>
    <t xml:space="preserve">Road lighting design drawings. Circuit schematics </t>
  </si>
  <si>
    <t>always 120 months</t>
  </si>
  <si>
    <t>always actual acceptance date+120 months</t>
  </si>
  <si>
    <t>LUMINAIRE MODEL</t>
  </si>
  <si>
    <t>LUMINAIRE SERIAL NUMBER</t>
  </si>
  <si>
    <t>LUMINAIRE DATE RECEIVED</t>
  </si>
  <si>
    <t>LUMINAIRE INSTALLATION DATE</t>
  </si>
  <si>
    <t xml:space="preserve">If the pole is new, the designer shall input this data as per supplied energy qld pole number allocation. If the pole number is existing and cannot be determined during the design phase.  The Contractor shall input the pole number as indicated on site.  </t>
  </si>
  <si>
    <t>1L1A, 1L2C</t>
  </si>
  <si>
    <t xml:space="preserve"> 1L1A, 1L3C, 1L2A</t>
  </si>
  <si>
    <t>REPLACED SLC UAI</t>
  </si>
  <si>
    <t>LEDSLC001112</t>
  </si>
  <si>
    <t>ROADNAME</t>
  </si>
  <si>
    <t>SUBURB</t>
  </si>
  <si>
    <t>Schréder to populate</t>
  </si>
  <si>
    <t>SLC IN SITU IMAGE NAME/LINK</t>
  </si>
  <si>
    <t>Reference AAD spreadsheet</t>
  </si>
  <si>
    <t>To be populated by script from image</t>
  </si>
  <si>
    <t>ROAD NUMBER (ARMIS)</t>
  </si>
  <si>
    <t>Name of the road with abbreviations</t>
  </si>
  <si>
    <t>Smith St
Bruce Hwy
Kings Rd</t>
  </si>
  <si>
    <t>Name of the suburb</t>
  </si>
  <si>
    <t xml:space="preserve">Name of the project </t>
  </si>
  <si>
    <t>The ARMIS road number</t>
  </si>
  <si>
    <t>10A
113</t>
  </si>
  <si>
    <t>Sumner Park
Clayfield</t>
  </si>
  <si>
    <t>Smith Rd</t>
  </si>
  <si>
    <t>Nerang</t>
  </si>
  <si>
    <t>CIRCUIT ALLOCATION</t>
  </si>
  <si>
    <t>SLC IN-SITU IMAGE NAME/LINK</t>
  </si>
  <si>
    <t xml:space="preserve">Camera on smart phone or tablet connected to cellular network. </t>
  </si>
  <si>
    <t>JPEG format only</t>
  </si>
  <si>
    <t xml:space="preserve">Refer "SLC Asset ID" attribute field </t>
  </si>
  <si>
    <t xml:space="preserve">CONTRACTOR TO CONFIRM REQUIREMENT WITH ADMINISTRATOR PRIOR TO CONSTRUCTION - If required, Image or link to image of installed SLC unit to be inserted in the data field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</si>
</sst>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m\-yyyy"/>
    <numFmt numFmtId="165" formatCode="0;\-0;;@"/>
  </numFmts>
  <fonts count="8" x14ac:knownFonts="1">
    <font>
      <sz val="11"/>
      <color theme="1"/>
      <name val="Calibri"/>
      <family val="2"/>
      <scheme val="minor"/>
    </font>
    <font>
      <b/>
      <sz val="9"/>
      <name val="Arial"/>
      <family val="2"/>
    </font>
    <font>
      <b/>
      <sz val="9"/>
      <color theme="0"/>
      <name val="Arial"/>
      <family val="2"/>
    </font>
    <font>
      <sz val="9"/>
      <color theme="1"/>
      <name val="Calibri"/>
      <family val="2"/>
      <scheme val="minor"/>
    </font>
    <font>
      <sz val="9"/>
      <name val="Arial"/>
      <family val="2"/>
    </font>
    <font>
      <sz val="9"/>
      <name val="Calibri"/>
      <family val="2"/>
      <scheme val="minor"/>
    </font>
    <font>
      <sz val="8"/>
      <name val="Calibri"/>
      <family val="2"/>
      <scheme val="minor"/>
    </font>
    <font>
      <sz val="18"/>
      <color theme="1"/>
      <name val="Calibri"/>
      <family val="2"/>
      <scheme val="minor"/>
    </font>
  </fonts>
  <fills count="11">
    <fill>
      <patternFill patternType="none"/>
    </fill>
    <fill>
      <patternFill patternType="gray125"/>
    </fill>
    <fill>
      <patternFill patternType="solid">
        <fgColor rgb="FFFFC000"/>
        <bgColor indexed="64"/>
      </patternFill>
    </fill>
    <fill>
      <patternFill patternType="solid">
        <fgColor rgb="FF3F4E63"/>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FD87F5"/>
        <bgColor indexed="64"/>
      </patternFill>
    </fill>
    <fill>
      <patternFill patternType="solid">
        <fgColor rgb="FF11FF7D"/>
        <bgColor indexed="64"/>
      </patternFill>
    </fill>
    <fill>
      <patternFill patternType="solid">
        <fgColor rgb="FFFF5353"/>
        <bgColor indexed="64"/>
      </patternFill>
    </fill>
  </fills>
  <borders count="5">
    <border>
      <left/>
      <right/>
      <top/>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64"/>
      </left>
      <right/>
      <top/>
      <bottom/>
      <diagonal/>
    </border>
    <border>
      <left style="thin">
        <color indexed="55"/>
      </left>
      <right style="thin">
        <color indexed="55"/>
      </right>
      <top style="thin">
        <color indexed="55"/>
      </top>
      <bottom style="thin">
        <color indexed="64"/>
      </bottom>
      <diagonal/>
    </border>
  </borders>
  <cellStyleXfs count="1">
    <xf numFmtId="0" fontId="0" fillId="0" borderId="0"/>
  </cellStyleXfs>
  <cellXfs count="53">
    <xf numFmtId="0" fontId="0" fillId="0" borderId="0" xfId="0"/>
    <xf numFmtId="0" fontId="1" fillId="0" borderId="1" xfId="0" applyFont="1" applyFill="1" applyBorder="1" applyAlignment="1">
      <alignment vertical="top" wrapText="1"/>
    </xf>
    <xf numFmtId="0" fontId="2" fillId="3" borderId="1" xfId="0" applyFont="1" applyFill="1" applyBorder="1" applyAlignment="1">
      <alignment vertical="top" wrapText="1"/>
    </xf>
    <xf numFmtId="0" fontId="2" fillId="3" borderId="1" xfId="0" applyFont="1" applyFill="1" applyBorder="1" applyAlignment="1">
      <alignment horizontal="left" vertical="top" wrapText="1"/>
    </xf>
    <xf numFmtId="0" fontId="3" fillId="0" borderId="0" xfId="0" applyFont="1" applyFill="1"/>
    <xf numFmtId="0" fontId="3" fillId="0" borderId="0" xfId="0" applyFont="1" applyFill="1" applyAlignment="1"/>
    <xf numFmtId="0" fontId="4" fillId="0" borderId="1" xfId="0" applyFont="1" applyFill="1" applyBorder="1" applyAlignment="1">
      <alignment horizontal="left" vertical="top" wrapText="1"/>
    </xf>
    <xf numFmtId="0" fontId="5" fillId="0" borderId="0" xfId="0" applyFont="1" applyFill="1" applyAlignment="1"/>
    <xf numFmtId="0" fontId="4" fillId="4" borderId="1" xfId="0" applyFont="1" applyFill="1" applyBorder="1" applyAlignment="1">
      <alignment horizontal="left" vertical="top" wrapText="1"/>
    </xf>
    <xf numFmtId="0" fontId="4" fillId="5" borderId="1" xfId="0" applyFont="1" applyFill="1" applyBorder="1" applyAlignment="1">
      <alignment horizontal="left" vertical="top" wrapText="1"/>
    </xf>
    <xf numFmtId="0" fontId="4" fillId="0" borderId="1" xfId="0" applyFont="1" applyFill="1" applyBorder="1" applyAlignment="1">
      <alignment vertical="top" wrapText="1"/>
    </xf>
    <xf numFmtId="0" fontId="5" fillId="0" borderId="0" xfId="0" applyFont="1" applyFill="1" applyAlignment="1">
      <alignment horizontal="left"/>
    </xf>
    <xf numFmtId="164" fontId="4" fillId="0" borderId="1" xfId="0" applyNumberFormat="1" applyFont="1" applyFill="1" applyBorder="1" applyAlignment="1">
      <alignment horizontal="left" vertical="top" wrapText="1"/>
    </xf>
    <xf numFmtId="165" fontId="4" fillId="0" borderId="1" xfId="0" applyNumberFormat="1" applyFont="1" applyFill="1" applyBorder="1" applyAlignment="1">
      <alignment horizontal="left" vertical="top" wrapText="1"/>
    </xf>
    <xf numFmtId="0" fontId="1" fillId="8" borderId="1" xfId="0" applyFont="1" applyFill="1" applyBorder="1" applyAlignment="1">
      <alignment vertical="top" wrapText="1"/>
    </xf>
    <xf numFmtId="0" fontId="1" fillId="10" borderId="1" xfId="0" applyFont="1" applyFill="1" applyBorder="1" applyAlignment="1">
      <alignment vertical="top" wrapText="1"/>
    </xf>
    <xf numFmtId="0" fontId="4" fillId="0" borderId="1" xfId="0" applyFont="1" applyFill="1" applyBorder="1" applyAlignment="1">
      <alignment vertical="top" wrapText="1"/>
    </xf>
    <xf numFmtId="0" fontId="4" fillId="0" borderId="1" xfId="0" applyFont="1" applyFill="1" applyBorder="1" applyAlignment="1">
      <alignment vertical="top" wrapText="1"/>
    </xf>
    <xf numFmtId="0" fontId="1" fillId="2" borderId="1" xfId="0" applyFont="1" applyFill="1" applyBorder="1" applyAlignment="1">
      <alignment vertical="top" wrapText="1"/>
    </xf>
    <xf numFmtId="0" fontId="1" fillId="0" borderId="1" xfId="0" applyFont="1" applyFill="1" applyBorder="1" applyAlignment="1" applyProtection="1">
      <alignment vertical="top" wrapText="1"/>
    </xf>
    <xf numFmtId="0" fontId="4" fillId="0" borderId="1" xfId="0" applyFont="1" applyFill="1" applyBorder="1" applyAlignment="1" applyProtection="1">
      <alignment vertical="top" wrapText="1"/>
    </xf>
    <xf numFmtId="0" fontId="4" fillId="0" borderId="1" xfId="0" applyFont="1" applyFill="1" applyBorder="1" applyAlignment="1" applyProtection="1">
      <alignment horizontal="left" vertical="top" wrapText="1"/>
    </xf>
    <xf numFmtId="0" fontId="4" fillId="5" borderId="1" xfId="0" applyFont="1" applyFill="1" applyBorder="1" applyAlignment="1" applyProtection="1">
      <alignment horizontal="left" vertical="top" wrapText="1"/>
    </xf>
    <xf numFmtId="0" fontId="1" fillId="9" borderId="1" xfId="0" applyFont="1" applyFill="1" applyBorder="1" applyAlignment="1" applyProtection="1">
      <alignment horizontal="left" vertical="top" wrapText="1"/>
    </xf>
    <xf numFmtId="0" fontId="3" fillId="0" borderId="0" xfId="0" applyFont="1" applyFill="1" applyProtection="1"/>
    <xf numFmtId="0" fontId="4" fillId="4" borderId="1" xfId="0" applyFont="1" applyFill="1" applyBorder="1" applyAlignment="1" applyProtection="1">
      <alignment horizontal="left" vertical="top" wrapText="1"/>
    </xf>
    <xf numFmtId="164" fontId="4" fillId="0" borderId="1" xfId="0" applyNumberFormat="1" applyFont="1" applyFill="1" applyBorder="1" applyAlignment="1" applyProtection="1">
      <alignment horizontal="left" vertical="top" wrapText="1"/>
    </xf>
    <xf numFmtId="0" fontId="4" fillId="0" borderId="2" xfId="0" applyFont="1" applyFill="1" applyBorder="1" applyAlignment="1" applyProtection="1">
      <alignment vertical="top" wrapText="1"/>
    </xf>
    <xf numFmtId="0" fontId="4" fillId="0" borderId="2" xfId="0" quotePrefix="1" applyFont="1" applyFill="1" applyBorder="1" applyAlignment="1" applyProtection="1">
      <alignment vertical="top" wrapText="1"/>
    </xf>
    <xf numFmtId="0" fontId="4" fillId="0" borderId="1" xfId="0" applyFont="1" applyFill="1" applyBorder="1" applyAlignment="1">
      <alignment vertical="top" wrapText="1"/>
    </xf>
    <xf numFmtId="0" fontId="4" fillId="0" borderId="4" xfId="0" applyFont="1" applyFill="1" applyBorder="1" applyAlignment="1" applyProtection="1">
      <alignment vertical="top" wrapText="1"/>
    </xf>
    <xf numFmtId="0" fontId="4" fillId="0" borderId="4" xfId="0" quotePrefix="1" applyFont="1" applyFill="1" applyBorder="1" applyAlignment="1" applyProtection="1">
      <alignment vertical="top" wrapText="1"/>
    </xf>
    <xf numFmtId="0" fontId="2" fillId="3" borderId="1" xfId="0" applyFont="1" applyFill="1" applyBorder="1" applyAlignment="1" applyProtection="1">
      <alignment horizontal="left" vertical="top" wrapText="1"/>
      <protection hidden="1"/>
    </xf>
    <xf numFmtId="0" fontId="1" fillId="9" borderId="1" xfId="0" applyFont="1" applyFill="1" applyBorder="1" applyAlignment="1" applyProtection="1">
      <alignment horizontal="left" vertical="top" wrapText="1"/>
      <protection hidden="1"/>
    </xf>
    <xf numFmtId="0" fontId="4" fillId="6" borderId="1" xfId="0" applyFont="1" applyFill="1" applyBorder="1" applyAlignment="1" applyProtection="1">
      <alignment horizontal="left" vertical="top" wrapText="1"/>
      <protection hidden="1"/>
    </xf>
    <xf numFmtId="0" fontId="2" fillId="3" borderId="1" xfId="0" applyFont="1" applyFill="1" applyBorder="1" applyAlignment="1" applyProtection="1">
      <alignment vertical="top" wrapText="1"/>
      <protection hidden="1"/>
    </xf>
    <xf numFmtId="0" fontId="3" fillId="0" borderId="0" xfId="0" applyFont="1" applyFill="1" applyProtection="1">
      <protection hidden="1"/>
    </xf>
    <xf numFmtId="0" fontId="3" fillId="0" borderId="0" xfId="0" applyFont="1" applyFill="1" applyAlignment="1" applyProtection="1">
      <alignment vertical="top"/>
      <protection hidden="1"/>
    </xf>
    <xf numFmtId="0" fontId="4" fillId="7" borderId="1" xfId="0" applyFont="1" applyFill="1" applyBorder="1" applyAlignment="1" applyProtection="1">
      <alignment horizontal="left" vertical="top" wrapText="1"/>
      <protection hidden="1"/>
    </xf>
    <xf numFmtId="164" fontId="4" fillId="6" borderId="1" xfId="0" applyNumberFormat="1" applyFont="1" applyFill="1" applyBorder="1" applyAlignment="1" applyProtection="1">
      <alignment horizontal="left" vertical="top" wrapText="1"/>
      <protection hidden="1"/>
    </xf>
    <xf numFmtId="0" fontId="4" fillId="0" borderId="1" xfId="0" applyFont="1" applyFill="1" applyBorder="1" applyAlignment="1" applyProtection="1">
      <alignment horizontal="left" vertical="top" wrapText="1"/>
      <protection locked="0"/>
    </xf>
    <xf numFmtId="0" fontId="4" fillId="0" borderId="1" xfId="0" applyFont="1" applyFill="1" applyBorder="1" applyAlignment="1" applyProtection="1">
      <alignment vertical="top" wrapText="1"/>
      <protection locked="0"/>
    </xf>
    <xf numFmtId="0" fontId="3" fillId="0" borderId="0" xfId="0" applyFont="1" applyFill="1" applyProtection="1">
      <protection locked="0"/>
    </xf>
    <xf numFmtId="164" fontId="4" fillId="0" borderId="1" xfId="0" applyNumberFormat="1" applyFont="1" applyFill="1" applyBorder="1" applyAlignment="1" applyProtection="1">
      <alignment horizontal="left" vertical="top" wrapText="1"/>
      <protection locked="0"/>
    </xf>
    <xf numFmtId="0" fontId="1" fillId="8" borderId="1" xfId="0" applyFont="1" applyFill="1" applyBorder="1" applyAlignment="1" applyProtection="1">
      <alignment vertical="top" wrapText="1"/>
      <protection hidden="1"/>
    </xf>
    <xf numFmtId="0" fontId="1" fillId="2" borderId="1" xfId="0" applyFont="1" applyFill="1" applyBorder="1" applyAlignment="1" applyProtection="1">
      <alignment vertical="top" wrapText="1"/>
      <protection hidden="1"/>
    </xf>
    <xf numFmtId="0" fontId="1" fillId="10" borderId="1" xfId="0" applyFont="1" applyFill="1" applyBorder="1" applyAlignment="1" applyProtection="1">
      <alignment vertical="top" wrapText="1"/>
      <protection hidden="1"/>
    </xf>
    <xf numFmtId="0" fontId="4" fillId="0" borderId="1" xfId="0" applyFont="1" applyFill="1" applyBorder="1" applyAlignment="1" applyProtection="1">
      <alignment horizontal="left" vertical="top" wrapText="1"/>
      <protection hidden="1"/>
    </xf>
    <xf numFmtId="0" fontId="4" fillId="0" borderId="1" xfId="0" applyFont="1" applyFill="1" applyBorder="1" applyAlignment="1" applyProtection="1">
      <alignment vertical="top" wrapText="1"/>
      <protection hidden="1"/>
    </xf>
    <xf numFmtId="164" fontId="4" fillId="0" borderId="1" xfId="0" applyNumberFormat="1" applyFont="1" applyFill="1" applyBorder="1" applyAlignment="1" applyProtection="1">
      <alignment horizontal="left" vertical="top" wrapText="1"/>
      <protection hidden="1"/>
    </xf>
    <xf numFmtId="165" fontId="4" fillId="0" borderId="1" xfId="0" applyNumberFormat="1" applyFont="1" applyFill="1" applyBorder="1" applyAlignment="1" applyProtection="1">
      <alignment horizontal="left" vertical="top" wrapText="1"/>
      <protection hidden="1"/>
    </xf>
    <xf numFmtId="0" fontId="7" fillId="0" borderId="3" xfId="0" applyFont="1" applyBorder="1" applyAlignment="1">
      <alignment horizontal="center" vertical="center"/>
    </xf>
    <xf numFmtId="0" fontId="7" fillId="0" borderId="0" xfId="0" applyFont="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FF5353"/>
      <color rgb="FF11FF7D"/>
      <color rgb="FFFF7D7D"/>
      <color rgb="FFFD87F5"/>
      <color rgb="FFFF3333"/>
      <color rgb="FFFC20EC"/>
      <color rgb="FFE1E1FF"/>
      <color rgb="FFCCCCFF"/>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152400</xdr:colOff>
          <xdr:row>2</xdr:row>
          <xdr:rowOff>88900</xdr:rowOff>
        </xdr:from>
        <xdr:to>
          <xdr:col>12</xdr:col>
          <xdr:colOff>469900</xdr:colOff>
          <xdr:row>151</xdr:row>
          <xdr:rowOff>133350</xdr:rowOff>
        </xdr:to>
        <xdr:sp macro="" textlink="">
          <xdr:nvSpPr>
            <xdr:cNvPr id="3075" name="Object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mrqld.sharepoint.com/teams/SLRLProgramTeam/Shared%20Documents/General/04%20CMS%20Management/04%20Delivery%20&amp;%20Issues%20Mgt/CMS%20Data%20Uploads/RUG_ASSETS_LMR_ADF%20for%20CM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uminaires"/>
      <sheetName val="Missing fields- TBC "/>
      <sheetName val="Raw GECO data - sample"/>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Visio_Drawing.vsd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B5276-DB0C-42B3-81D0-86A1D9AD12B4}">
  <dimension ref="A1:M2"/>
  <sheetViews>
    <sheetView tabSelected="1" zoomScale="70" zoomScaleNormal="70" workbookViewId="0">
      <selection activeCell="M3" sqref="M3"/>
    </sheetView>
  </sheetViews>
  <sheetFormatPr defaultRowHeight="14.5" x14ac:dyDescent="0.35"/>
  <sheetData>
    <row r="1" spans="1:13" ht="14.5" customHeight="1" x14ac:dyDescent="0.35">
      <c r="A1" s="51" t="s">
        <v>96</v>
      </c>
      <c r="B1" s="52"/>
      <c r="C1" s="52"/>
      <c r="D1" s="52"/>
      <c r="E1" s="52"/>
      <c r="F1" s="52"/>
      <c r="G1" s="52"/>
      <c r="H1" s="52"/>
      <c r="I1" s="52"/>
      <c r="J1" s="52"/>
      <c r="K1" s="52"/>
      <c r="L1" s="52"/>
      <c r="M1" s="52"/>
    </row>
    <row r="2" spans="1:13" ht="14.5" customHeight="1" x14ac:dyDescent="0.35">
      <c r="A2" s="51"/>
      <c r="B2" s="52"/>
      <c r="C2" s="52"/>
      <c r="D2" s="52"/>
      <c r="E2" s="52"/>
      <c r="F2" s="52"/>
      <c r="G2" s="52"/>
      <c r="H2" s="52"/>
      <c r="I2" s="52"/>
      <c r="J2" s="52"/>
      <c r="K2" s="52"/>
      <c r="L2" s="52"/>
      <c r="M2" s="52"/>
    </row>
  </sheetData>
  <sheetProtection algorithmName="SHA-512" hashValue="cPS2xK5Y0vW9O4W9XGOGaZkgnr6uR5KIiNWLjjo3umrSP49GJqSdyqr36H+2dzrzDY4Kx5qxD+gc2WJMkUBxAQ==" saltValue="m3bjnnd7bQ6CKLlq6kzlNw==" spinCount="100000" sheet="1" objects="1" scenarios="1"/>
  <mergeCells count="1">
    <mergeCell ref="A1:M2"/>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Visio.Drawing.15" shapeId="3075" r:id="rId4">
          <objectPr defaultSize="0" r:id="rId5">
            <anchor moveWithCells="1">
              <from>
                <xdr:col>0</xdr:col>
                <xdr:colOff>152400</xdr:colOff>
                <xdr:row>2</xdr:row>
                <xdr:rowOff>88900</xdr:rowOff>
              </from>
              <to>
                <xdr:col>12</xdr:col>
                <xdr:colOff>469900</xdr:colOff>
                <xdr:row>151</xdr:row>
                <xdr:rowOff>133350</xdr:rowOff>
              </to>
            </anchor>
          </objectPr>
        </oleObject>
      </mc:Choice>
      <mc:Fallback>
        <oleObject progId="Visio.Drawing.15" shapeId="307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64F4F-EBAB-44A1-9C04-9825CCDA8300}">
  <dimension ref="A1:F34"/>
  <sheetViews>
    <sheetView showGridLines="0" zoomScale="85" zoomScaleNormal="85" workbookViewId="0">
      <pane xSplit="1" ySplit="1" topLeftCell="B2" activePane="bottomRight" state="frozen"/>
      <selection pane="topRight" activeCell="B1" sqref="B1"/>
      <selection pane="bottomLeft" activeCell="A2" sqref="A2"/>
      <selection pane="bottomRight" activeCell="B11" sqref="B11"/>
    </sheetView>
  </sheetViews>
  <sheetFormatPr defaultColWidth="9.1796875" defaultRowHeight="12" x14ac:dyDescent="0.3"/>
  <cols>
    <col min="1" max="1" width="24.1796875" style="5" bestFit="1" customWidth="1"/>
    <col min="2" max="3" width="38.7265625" style="7" customWidth="1"/>
    <col min="4" max="4" width="34.7265625" style="11" customWidth="1"/>
    <col min="5" max="5" width="20.7265625" style="11" customWidth="1"/>
    <col min="6" max="6" width="16.7265625" style="5" customWidth="1"/>
    <col min="7" max="16384" width="9.1796875" style="4"/>
  </cols>
  <sheetData>
    <row r="1" spans="1:6" ht="23" x14ac:dyDescent="0.3">
      <c r="A1" s="3" t="s">
        <v>28</v>
      </c>
      <c r="B1" s="2" t="s">
        <v>20</v>
      </c>
      <c r="C1" s="2" t="s">
        <v>97</v>
      </c>
      <c r="D1" s="3" t="s">
        <v>91</v>
      </c>
      <c r="E1" s="3" t="s">
        <v>92</v>
      </c>
      <c r="F1" s="2" t="s">
        <v>87</v>
      </c>
    </row>
    <row r="2" spans="1:6" s="24" customFormat="1" ht="75.75" customHeight="1" x14ac:dyDescent="0.3">
      <c r="A2" s="19" t="s">
        <v>0</v>
      </c>
      <c r="B2" s="20" t="s">
        <v>47</v>
      </c>
      <c r="C2" s="20"/>
      <c r="D2" s="21" t="s">
        <v>29</v>
      </c>
      <c r="E2" s="25" t="s">
        <v>18</v>
      </c>
      <c r="F2" s="23" t="s">
        <v>27</v>
      </c>
    </row>
    <row r="3" spans="1:6" ht="152.25" customHeight="1" x14ac:dyDescent="0.3">
      <c r="A3" s="1" t="s">
        <v>1</v>
      </c>
      <c r="B3" s="10" t="s">
        <v>48</v>
      </c>
      <c r="C3" s="16" t="s">
        <v>98</v>
      </c>
      <c r="D3" s="6" t="s">
        <v>30</v>
      </c>
      <c r="E3" s="8" t="s">
        <v>18</v>
      </c>
      <c r="F3" s="14" t="s">
        <v>85</v>
      </c>
    </row>
    <row r="4" spans="1:6" ht="13.5" customHeight="1" x14ac:dyDescent="0.3">
      <c r="A4" s="1" t="s">
        <v>23</v>
      </c>
      <c r="B4" s="10" t="s">
        <v>135</v>
      </c>
      <c r="C4" s="16" t="s">
        <v>98</v>
      </c>
      <c r="D4" s="6" t="s">
        <v>93</v>
      </c>
      <c r="E4" s="8" t="s">
        <v>18</v>
      </c>
      <c r="F4" s="14" t="s">
        <v>85</v>
      </c>
    </row>
    <row r="5" spans="1:6" s="24" customFormat="1" ht="23" x14ac:dyDescent="0.3">
      <c r="A5" s="19" t="s">
        <v>24</v>
      </c>
      <c r="B5" s="20" t="s">
        <v>67</v>
      </c>
      <c r="C5" s="20" t="s">
        <v>98</v>
      </c>
      <c r="D5" s="21" t="s">
        <v>70</v>
      </c>
      <c r="E5" s="25" t="s">
        <v>18</v>
      </c>
      <c r="F5" s="23" t="s">
        <v>27</v>
      </c>
    </row>
    <row r="6" spans="1:6" s="24" customFormat="1" ht="34.5" x14ac:dyDescent="0.3">
      <c r="A6" s="19" t="s">
        <v>125</v>
      </c>
      <c r="B6" s="20" t="s">
        <v>132</v>
      </c>
      <c r="C6" s="20" t="s">
        <v>98</v>
      </c>
      <c r="D6" s="21" t="s">
        <v>133</v>
      </c>
      <c r="E6" s="8" t="s">
        <v>18</v>
      </c>
      <c r="F6" s="14" t="s">
        <v>85</v>
      </c>
    </row>
    <row r="7" spans="1:6" s="24" customFormat="1" ht="23" x14ac:dyDescent="0.3">
      <c r="A7" s="19" t="s">
        <v>126</v>
      </c>
      <c r="B7" s="20" t="s">
        <v>134</v>
      </c>
      <c r="C7" s="20" t="s">
        <v>98</v>
      </c>
      <c r="D7" s="21" t="s">
        <v>138</v>
      </c>
      <c r="E7" s="8" t="s">
        <v>18</v>
      </c>
      <c r="F7" s="14" t="s">
        <v>85</v>
      </c>
    </row>
    <row r="8" spans="1:6" s="24" customFormat="1" ht="23" x14ac:dyDescent="0.3">
      <c r="A8" s="19" t="s">
        <v>131</v>
      </c>
      <c r="B8" s="20" t="s">
        <v>136</v>
      </c>
      <c r="C8" s="20" t="s">
        <v>98</v>
      </c>
      <c r="D8" s="21" t="s">
        <v>137</v>
      </c>
      <c r="E8" s="8" t="s">
        <v>18</v>
      </c>
      <c r="F8" s="14" t="s">
        <v>85</v>
      </c>
    </row>
    <row r="9" spans="1:6" ht="69" x14ac:dyDescent="0.3">
      <c r="A9" s="1" t="s">
        <v>2</v>
      </c>
      <c r="B9" s="10" t="s">
        <v>112</v>
      </c>
      <c r="C9" s="16" t="s">
        <v>120</v>
      </c>
      <c r="D9" s="6" t="s">
        <v>31</v>
      </c>
      <c r="E9" s="8" t="s">
        <v>18</v>
      </c>
      <c r="F9" s="18" t="s">
        <v>100</v>
      </c>
    </row>
    <row r="10" spans="1:6" ht="34.5" x14ac:dyDescent="0.3">
      <c r="A10" s="1" t="s">
        <v>4</v>
      </c>
      <c r="B10" s="10" t="s">
        <v>50</v>
      </c>
      <c r="C10" s="16" t="s">
        <v>99</v>
      </c>
      <c r="D10" s="6" t="s">
        <v>35</v>
      </c>
      <c r="E10" s="8" t="s">
        <v>18</v>
      </c>
      <c r="F10" s="14" t="s">
        <v>85</v>
      </c>
    </row>
    <row r="11" spans="1:6" ht="34.5" x14ac:dyDescent="0.3">
      <c r="A11" s="1" t="s">
        <v>5</v>
      </c>
      <c r="B11" s="10" t="s">
        <v>51</v>
      </c>
      <c r="C11" s="17" t="s">
        <v>113</v>
      </c>
      <c r="D11" s="6" t="s">
        <v>36</v>
      </c>
      <c r="E11" s="8" t="s">
        <v>18</v>
      </c>
      <c r="F11" s="14" t="s">
        <v>85</v>
      </c>
    </row>
    <row r="12" spans="1:6" ht="179.25" customHeight="1" x14ac:dyDescent="0.3">
      <c r="A12" s="1" t="s">
        <v>101</v>
      </c>
      <c r="B12" s="10" t="s">
        <v>52</v>
      </c>
      <c r="C12" s="16" t="s">
        <v>103</v>
      </c>
      <c r="D12" s="6" t="s">
        <v>102</v>
      </c>
      <c r="E12" s="8" t="s">
        <v>18</v>
      </c>
      <c r="F12" s="14" t="s">
        <v>85</v>
      </c>
    </row>
    <row r="13" spans="1:6" ht="143.25" customHeight="1" x14ac:dyDescent="0.3">
      <c r="A13" s="1" t="s">
        <v>116</v>
      </c>
      <c r="B13" s="10" t="s">
        <v>53</v>
      </c>
      <c r="C13" s="16" t="s">
        <v>104</v>
      </c>
      <c r="D13" s="6" t="s">
        <v>37</v>
      </c>
      <c r="E13" s="8" t="s">
        <v>18</v>
      </c>
      <c r="F13" s="14" t="s">
        <v>85</v>
      </c>
    </row>
    <row r="14" spans="1:6" ht="34.5" x14ac:dyDescent="0.3">
      <c r="A14" s="1" t="s">
        <v>117</v>
      </c>
      <c r="B14" s="10" t="s">
        <v>54</v>
      </c>
      <c r="C14" s="16" t="s">
        <v>105</v>
      </c>
      <c r="D14" s="6" t="s">
        <v>38</v>
      </c>
      <c r="E14" s="8" t="s">
        <v>18</v>
      </c>
      <c r="F14" s="15" t="s">
        <v>21</v>
      </c>
    </row>
    <row r="15" spans="1:6" ht="23" x14ac:dyDescent="0.3">
      <c r="A15" s="1" t="s">
        <v>118</v>
      </c>
      <c r="B15" s="10" t="s">
        <v>39</v>
      </c>
      <c r="C15" s="16" t="s">
        <v>106</v>
      </c>
      <c r="D15" s="12">
        <v>44336</v>
      </c>
      <c r="E15" s="8" t="s">
        <v>18</v>
      </c>
      <c r="F15" s="15" t="s">
        <v>21</v>
      </c>
    </row>
    <row r="16" spans="1:6" ht="31.9" customHeight="1" x14ac:dyDescent="0.3">
      <c r="A16" s="1" t="s">
        <v>119</v>
      </c>
      <c r="B16" s="10" t="s">
        <v>55</v>
      </c>
      <c r="C16" s="16" t="s">
        <v>107</v>
      </c>
      <c r="D16" s="12">
        <v>44336</v>
      </c>
      <c r="E16" s="8" t="s">
        <v>18</v>
      </c>
      <c r="F16" s="15" t="s">
        <v>21</v>
      </c>
    </row>
    <row r="17" spans="1:6" s="24" customFormat="1" ht="23" x14ac:dyDescent="0.3">
      <c r="A17" s="19" t="s">
        <v>6</v>
      </c>
      <c r="B17" s="20" t="s">
        <v>40</v>
      </c>
      <c r="C17" s="20"/>
      <c r="D17" s="21" t="s">
        <v>22</v>
      </c>
      <c r="E17" s="22" t="s">
        <v>22</v>
      </c>
      <c r="F17" s="23" t="s">
        <v>89</v>
      </c>
    </row>
    <row r="18" spans="1:6" ht="34.5" x14ac:dyDescent="0.3">
      <c r="A18" s="1" t="s">
        <v>7</v>
      </c>
      <c r="B18" s="10" t="s">
        <v>43</v>
      </c>
      <c r="C18" s="16" t="s">
        <v>108</v>
      </c>
      <c r="D18" s="6" t="s">
        <v>41</v>
      </c>
      <c r="E18" s="8" t="s">
        <v>18</v>
      </c>
      <c r="F18" s="14" t="s">
        <v>85</v>
      </c>
    </row>
    <row r="19" spans="1:6" ht="69" x14ac:dyDescent="0.3">
      <c r="A19" s="1" t="s">
        <v>8</v>
      </c>
      <c r="B19" s="10" t="s">
        <v>42</v>
      </c>
      <c r="C19" s="17" t="s">
        <v>108</v>
      </c>
      <c r="D19" s="6" t="s">
        <v>45</v>
      </c>
      <c r="E19" s="8" t="s">
        <v>18</v>
      </c>
      <c r="F19" s="14" t="s">
        <v>85</v>
      </c>
    </row>
    <row r="20" spans="1:6" ht="34.5" x14ac:dyDescent="0.3">
      <c r="A20" s="1" t="s">
        <v>3</v>
      </c>
      <c r="B20" s="10" t="s">
        <v>49</v>
      </c>
      <c r="C20" s="17" t="s">
        <v>108</v>
      </c>
      <c r="D20" s="6" t="s">
        <v>32</v>
      </c>
      <c r="E20" s="8" t="s">
        <v>18</v>
      </c>
      <c r="F20" s="14" t="s">
        <v>85</v>
      </c>
    </row>
    <row r="21" spans="1:6" ht="56.25" customHeight="1" x14ac:dyDescent="0.3">
      <c r="A21" s="1" t="s">
        <v>9</v>
      </c>
      <c r="B21" s="10" t="s">
        <v>44</v>
      </c>
      <c r="C21" s="17" t="s">
        <v>108</v>
      </c>
      <c r="D21" s="6" t="s">
        <v>46</v>
      </c>
      <c r="E21" s="8" t="s">
        <v>18</v>
      </c>
      <c r="F21" s="14" t="s">
        <v>85</v>
      </c>
    </row>
    <row r="22" spans="1:6" ht="51" customHeight="1" x14ac:dyDescent="0.3">
      <c r="A22" s="10" t="s">
        <v>25</v>
      </c>
      <c r="B22" s="10" t="s">
        <v>64</v>
      </c>
      <c r="C22" s="17" t="s">
        <v>108</v>
      </c>
      <c r="D22" s="6" t="s">
        <v>71</v>
      </c>
      <c r="E22" s="8" t="s">
        <v>18</v>
      </c>
      <c r="F22" s="14" t="s">
        <v>85</v>
      </c>
    </row>
    <row r="23" spans="1:6" ht="32.25" customHeight="1" x14ac:dyDescent="0.3">
      <c r="A23" s="10" t="s">
        <v>26</v>
      </c>
      <c r="B23" s="10" t="s">
        <v>66</v>
      </c>
      <c r="C23" s="16"/>
      <c r="D23" s="6" t="s">
        <v>94</v>
      </c>
      <c r="E23" s="9" t="s">
        <v>90</v>
      </c>
      <c r="F23" s="14" t="s">
        <v>85</v>
      </c>
    </row>
    <row r="24" spans="1:6" x14ac:dyDescent="0.3">
      <c r="A24" s="10" t="s">
        <v>141</v>
      </c>
      <c r="B24" s="10" t="s">
        <v>65</v>
      </c>
      <c r="C24" s="17" t="s">
        <v>109</v>
      </c>
      <c r="D24" s="6" t="s">
        <v>122</v>
      </c>
      <c r="E24" s="8" t="s">
        <v>18</v>
      </c>
      <c r="F24" s="14" t="s">
        <v>85</v>
      </c>
    </row>
    <row r="25" spans="1:6" ht="24" customHeight="1" x14ac:dyDescent="0.3">
      <c r="A25" s="1" t="s">
        <v>10</v>
      </c>
      <c r="B25" s="10" t="s">
        <v>58</v>
      </c>
      <c r="C25" s="16" t="s">
        <v>110</v>
      </c>
      <c r="D25" s="6" t="s">
        <v>60</v>
      </c>
      <c r="E25" s="8" t="s">
        <v>18</v>
      </c>
      <c r="F25" s="15" t="s">
        <v>21</v>
      </c>
    </row>
    <row r="26" spans="1:6" ht="50.25" customHeight="1" x14ac:dyDescent="0.3">
      <c r="A26" s="1" t="s">
        <v>11</v>
      </c>
      <c r="B26" s="10" t="s">
        <v>59</v>
      </c>
      <c r="C26" s="16" t="s">
        <v>110</v>
      </c>
      <c r="D26" s="13">
        <v>868923059685333</v>
      </c>
      <c r="E26" s="8" t="s">
        <v>18</v>
      </c>
      <c r="F26" s="15" t="s">
        <v>21</v>
      </c>
    </row>
    <row r="27" spans="1:6" s="24" customFormat="1" ht="30.75" customHeight="1" x14ac:dyDescent="0.3">
      <c r="A27" s="19" t="s">
        <v>12</v>
      </c>
      <c r="B27" s="20" t="s">
        <v>57</v>
      </c>
      <c r="C27" s="20" t="s">
        <v>110</v>
      </c>
      <c r="D27" s="21" t="s">
        <v>61</v>
      </c>
      <c r="E27" s="22" t="s">
        <v>61</v>
      </c>
      <c r="F27" s="23" t="s">
        <v>89</v>
      </c>
    </row>
    <row r="28" spans="1:6" s="24" customFormat="1" ht="23" x14ac:dyDescent="0.3">
      <c r="A28" s="19" t="s">
        <v>13</v>
      </c>
      <c r="B28" s="20" t="s">
        <v>62</v>
      </c>
      <c r="C28" s="20" t="s">
        <v>114</v>
      </c>
      <c r="D28" s="21">
        <v>120</v>
      </c>
      <c r="E28" s="22">
        <v>120</v>
      </c>
      <c r="F28" s="23" t="s">
        <v>89</v>
      </c>
    </row>
    <row r="29" spans="1:6" s="24" customFormat="1" ht="23" x14ac:dyDescent="0.3">
      <c r="A29" s="19" t="s">
        <v>14</v>
      </c>
      <c r="B29" s="20" t="s">
        <v>19</v>
      </c>
      <c r="C29" s="20" t="s">
        <v>115</v>
      </c>
      <c r="D29" s="21" t="s">
        <v>63</v>
      </c>
      <c r="E29" s="25" t="s">
        <v>18</v>
      </c>
      <c r="F29" s="23" t="s">
        <v>89</v>
      </c>
    </row>
    <row r="30" spans="1:6" s="24" customFormat="1" ht="46" x14ac:dyDescent="0.3">
      <c r="A30" s="19" t="s">
        <v>15</v>
      </c>
      <c r="B30" s="20" t="s">
        <v>73</v>
      </c>
      <c r="C30" s="20"/>
      <c r="D30" s="26" t="s">
        <v>74</v>
      </c>
      <c r="E30" s="25" t="s">
        <v>18</v>
      </c>
      <c r="F30" s="23" t="s">
        <v>89</v>
      </c>
    </row>
    <row r="31" spans="1:6" s="24" customFormat="1" ht="71.25" customHeight="1" x14ac:dyDescent="0.3">
      <c r="A31" s="1" t="s">
        <v>142</v>
      </c>
      <c r="B31" s="29" t="s">
        <v>146</v>
      </c>
      <c r="C31" s="29" t="s">
        <v>143</v>
      </c>
      <c r="D31" s="13" t="s">
        <v>144</v>
      </c>
      <c r="E31" s="8" t="s">
        <v>18</v>
      </c>
      <c r="F31" s="15" t="s">
        <v>21</v>
      </c>
    </row>
    <row r="32" spans="1:6" s="24" customFormat="1" ht="106.5" customHeight="1" x14ac:dyDescent="0.3">
      <c r="A32" s="19" t="s">
        <v>16</v>
      </c>
      <c r="B32" s="20" t="s">
        <v>68</v>
      </c>
      <c r="C32" s="27"/>
      <c r="D32" s="28" t="s">
        <v>33</v>
      </c>
      <c r="E32" s="25" t="s">
        <v>18</v>
      </c>
      <c r="F32" s="23" t="s">
        <v>27</v>
      </c>
    </row>
    <row r="33" spans="1:6" s="24" customFormat="1" ht="105.75" customHeight="1" x14ac:dyDescent="0.3">
      <c r="A33" s="19" t="s">
        <v>17</v>
      </c>
      <c r="B33" s="20" t="s">
        <v>69</v>
      </c>
      <c r="C33" s="30"/>
      <c r="D33" s="31" t="s">
        <v>34</v>
      </c>
      <c r="E33" s="25" t="s">
        <v>18</v>
      </c>
      <c r="F33" s="23" t="s">
        <v>27</v>
      </c>
    </row>
    <row r="34" spans="1:6" x14ac:dyDescent="0.3">
      <c r="A34" s="1" t="s">
        <v>123</v>
      </c>
      <c r="B34" s="29" t="s">
        <v>145</v>
      </c>
      <c r="C34" s="29" t="s">
        <v>110</v>
      </c>
      <c r="D34" s="6" t="s">
        <v>60</v>
      </c>
      <c r="E34" s="8" t="s">
        <v>18</v>
      </c>
      <c r="F34" s="15" t="s">
        <v>21</v>
      </c>
    </row>
  </sheetData>
  <sheetProtection algorithmName="SHA-512" hashValue="JXoJ6KBdHRzH7GdvjJJ+VOmDxPDQ8vb4MA9W/PgyjbkRGefFYxgVmDohYAEm6IaQivW0c3ybD0+lZ8JRcWD8jQ==" saltValue="++D9qutDTvLr4PfynMed2Q==" spinCount="100000" sheet="1" objects="1" scenarios="1"/>
  <autoFilter ref="A1:F33" xr:uid="{F2D5D632-1758-49F4-8266-8CC0FE9DF12C}"/>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2C934-902A-4570-AC8B-2B09F7705258}">
  <sheetPr>
    <outlinePr summaryBelow="0" summaryRight="0"/>
  </sheetPr>
  <dimension ref="A1:AH85"/>
  <sheetViews>
    <sheetView showGridLines="0" zoomScale="85" zoomScaleNormal="85" workbookViewId="0">
      <pane xSplit="1" ySplit="1" topLeftCell="C2" activePane="bottomRight" state="frozen"/>
      <selection pane="topRight" activeCell="B1" sqref="B1"/>
      <selection pane="bottomLeft" activeCell="A2" sqref="A2"/>
      <selection pane="bottomRight" activeCell="F3" sqref="F3"/>
    </sheetView>
  </sheetViews>
  <sheetFormatPr defaultColWidth="9.1796875" defaultRowHeight="12" outlineLevelCol="1" x14ac:dyDescent="0.3"/>
  <cols>
    <col min="1" max="1" width="14" style="4" customWidth="1" collapsed="1"/>
    <col min="2" max="2" width="21.54296875" style="36" hidden="1" customWidth="1" outlineLevel="1"/>
    <col min="3" max="3" width="15.1796875" style="42" customWidth="1"/>
    <col min="4" max="4" width="15.1796875" style="42" customWidth="1" collapsed="1"/>
    <col min="5" max="5" width="15.1796875" style="36" hidden="1" customWidth="1" outlineLevel="1"/>
    <col min="6" max="11" width="15.1796875" style="42" customWidth="1"/>
    <col min="12" max="12" width="21.54296875" style="42" customWidth="1"/>
    <col min="13" max="15" width="15.1796875" style="42" customWidth="1"/>
    <col min="16" max="16" width="15.1796875" style="42" customWidth="1" collapsed="1"/>
    <col min="17" max="17" width="15.1796875" style="36" hidden="1" customWidth="1" outlineLevel="1"/>
    <col min="18" max="18" width="15.1796875" style="42" customWidth="1"/>
    <col min="19" max="19" width="15.1796875" style="42" customWidth="1" collapsed="1"/>
    <col min="20" max="20" width="17.1796875" style="36" hidden="1" customWidth="1" outlineLevel="1"/>
    <col min="21" max="25" width="15.1796875" style="42" customWidth="1"/>
    <col min="26" max="26" width="20" style="42" customWidth="1" collapsed="1"/>
    <col min="27" max="27" width="16.26953125" style="36" hidden="1" customWidth="1" outlineLevel="1"/>
    <col min="28" max="28" width="18" style="36" hidden="1" customWidth="1" outlineLevel="1"/>
    <col min="29" max="29" width="19" style="36" hidden="1" customWidth="1" outlineLevel="1"/>
    <col min="30" max="30" width="22.1796875" style="36" hidden="1" customWidth="1" outlineLevel="1"/>
    <col min="31" max="31" width="22.1796875" style="42" customWidth="1" collapsed="1"/>
    <col min="32" max="32" width="30.26953125" style="36" hidden="1" customWidth="1" outlineLevel="1"/>
    <col min="33" max="33" width="29.7265625" style="36" hidden="1" customWidth="1" outlineLevel="1"/>
    <col min="34" max="34" width="21.54296875" style="42" customWidth="1"/>
    <col min="35" max="16384" width="9.1796875" style="4"/>
  </cols>
  <sheetData>
    <row r="1" spans="1:34" ht="34.5" x14ac:dyDescent="0.3">
      <c r="A1" s="32" t="s">
        <v>28</v>
      </c>
      <c r="B1" s="32" t="s">
        <v>0</v>
      </c>
      <c r="C1" s="32" t="s">
        <v>1</v>
      </c>
      <c r="D1" s="32" t="s">
        <v>23</v>
      </c>
      <c r="E1" s="32" t="s">
        <v>24</v>
      </c>
      <c r="F1" s="32" t="s">
        <v>125</v>
      </c>
      <c r="G1" s="32" t="s">
        <v>126</v>
      </c>
      <c r="H1" s="32" t="s">
        <v>131</v>
      </c>
      <c r="I1" s="32" t="s">
        <v>2</v>
      </c>
      <c r="J1" s="32" t="s">
        <v>4</v>
      </c>
      <c r="K1" s="32" t="s">
        <v>5</v>
      </c>
      <c r="L1" s="32" t="s">
        <v>101</v>
      </c>
      <c r="M1" s="32" t="s">
        <v>116</v>
      </c>
      <c r="N1" s="32" t="s">
        <v>117</v>
      </c>
      <c r="O1" s="32" t="s">
        <v>118</v>
      </c>
      <c r="P1" s="32" t="s">
        <v>119</v>
      </c>
      <c r="Q1" s="32" t="s">
        <v>6</v>
      </c>
      <c r="R1" s="32" t="s">
        <v>7</v>
      </c>
      <c r="S1" s="32" t="s">
        <v>8</v>
      </c>
      <c r="T1" s="32" t="s">
        <v>3</v>
      </c>
      <c r="U1" s="32" t="s">
        <v>9</v>
      </c>
      <c r="V1" s="32" t="s">
        <v>25</v>
      </c>
      <c r="W1" s="32" t="s">
        <v>26</v>
      </c>
      <c r="X1" s="32" t="s">
        <v>141</v>
      </c>
      <c r="Y1" s="32" t="s">
        <v>10</v>
      </c>
      <c r="Z1" s="32" t="s">
        <v>11</v>
      </c>
      <c r="AA1" s="32" t="s">
        <v>12</v>
      </c>
      <c r="AB1" s="32" t="s">
        <v>13</v>
      </c>
      <c r="AC1" s="32" t="s">
        <v>14</v>
      </c>
      <c r="AD1" s="32" t="s">
        <v>15</v>
      </c>
      <c r="AE1" s="32" t="s">
        <v>128</v>
      </c>
      <c r="AF1" s="32" t="s">
        <v>16</v>
      </c>
      <c r="AG1" s="32" t="s">
        <v>17</v>
      </c>
      <c r="AH1" s="32" t="s">
        <v>123</v>
      </c>
    </row>
    <row r="2" spans="1:34" ht="30" customHeight="1" x14ac:dyDescent="0.3">
      <c r="A2" s="35" t="s">
        <v>86</v>
      </c>
      <c r="B2" s="33" t="s">
        <v>27</v>
      </c>
      <c r="C2" s="44" t="s">
        <v>85</v>
      </c>
      <c r="D2" s="44" t="s">
        <v>85</v>
      </c>
      <c r="E2" s="33" t="s">
        <v>27</v>
      </c>
      <c r="F2" s="44" t="s">
        <v>85</v>
      </c>
      <c r="G2" s="44" t="s">
        <v>85</v>
      </c>
      <c r="H2" s="44" t="s">
        <v>85</v>
      </c>
      <c r="I2" s="45" t="s">
        <v>111</v>
      </c>
      <c r="J2" s="44" t="s">
        <v>85</v>
      </c>
      <c r="K2" s="44" t="s">
        <v>85</v>
      </c>
      <c r="L2" s="44" t="s">
        <v>85</v>
      </c>
      <c r="M2" s="44" t="s">
        <v>85</v>
      </c>
      <c r="N2" s="46" t="s">
        <v>21</v>
      </c>
      <c r="O2" s="46" t="s">
        <v>21</v>
      </c>
      <c r="P2" s="46" t="s">
        <v>21</v>
      </c>
      <c r="Q2" s="33" t="s">
        <v>27</v>
      </c>
      <c r="R2" s="44" t="s">
        <v>85</v>
      </c>
      <c r="S2" s="44" t="s">
        <v>85</v>
      </c>
      <c r="T2" s="33" t="s">
        <v>89</v>
      </c>
      <c r="U2" s="44" t="s">
        <v>85</v>
      </c>
      <c r="V2" s="44" t="s">
        <v>85</v>
      </c>
      <c r="W2" s="44" t="s">
        <v>85</v>
      </c>
      <c r="X2" s="44" t="s">
        <v>85</v>
      </c>
      <c r="Y2" s="46" t="s">
        <v>21</v>
      </c>
      <c r="Z2" s="46" t="s">
        <v>21</v>
      </c>
      <c r="AA2" s="33" t="s">
        <v>89</v>
      </c>
      <c r="AB2" s="33" t="s">
        <v>89</v>
      </c>
      <c r="AC2" s="33" t="s">
        <v>89</v>
      </c>
      <c r="AD2" s="33" t="s">
        <v>127</v>
      </c>
      <c r="AE2" s="46" t="s">
        <v>21</v>
      </c>
      <c r="AF2" s="33" t="s">
        <v>27</v>
      </c>
      <c r="AG2" s="33" t="s">
        <v>27</v>
      </c>
      <c r="AH2" s="46" t="s">
        <v>21</v>
      </c>
    </row>
    <row r="3" spans="1:34" ht="23" x14ac:dyDescent="0.3">
      <c r="A3" s="35" t="s">
        <v>76</v>
      </c>
      <c r="B3" s="34" t="str">
        <f>IF(C3&lt;&gt;"",_xlfn.TEXTJOIN(" | ",FALSE,I3,"LED","Rate 3",F3,G3,H3),"")</f>
        <v>W1341475 | LED | Rate 3 | Smith Rd | Nerang | 221</v>
      </c>
      <c r="C3" s="47" t="s">
        <v>77</v>
      </c>
      <c r="D3" s="48" t="s">
        <v>72</v>
      </c>
      <c r="E3" s="37" t="s">
        <v>95</v>
      </c>
      <c r="F3" s="48" t="s">
        <v>139</v>
      </c>
      <c r="G3" s="48" t="s">
        <v>140</v>
      </c>
      <c r="H3" s="48">
        <v>221</v>
      </c>
      <c r="I3" s="48" t="s">
        <v>78</v>
      </c>
      <c r="J3" s="47" t="s">
        <v>79</v>
      </c>
      <c r="K3" s="47" t="s">
        <v>80</v>
      </c>
      <c r="L3" s="47" t="s">
        <v>81</v>
      </c>
      <c r="M3" s="47" t="s">
        <v>88</v>
      </c>
      <c r="N3" s="47" t="s">
        <v>82</v>
      </c>
      <c r="O3" s="49">
        <v>44530</v>
      </c>
      <c r="P3" s="49">
        <v>44545</v>
      </c>
      <c r="Q3" s="38" t="s">
        <v>22</v>
      </c>
      <c r="R3" s="47" t="s">
        <v>83</v>
      </c>
      <c r="S3" s="47">
        <v>8.5</v>
      </c>
      <c r="T3" s="34">
        <f>S3+2</f>
        <v>10.5</v>
      </c>
      <c r="U3" s="47" t="s">
        <v>84</v>
      </c>
      <c r="V3" s="47">
        <v>1.5</v>
      </c>
      <c r="W3" s="47" t="s">
        <v>56</v>
      </c>
      <c r="X3" s="47" t="s">
        <v>121</v>
      </c>
      <c r="Y3" s="47" t="s">
        <v>60</v>
      </c>
      <c r="Z3" s="50">
        <v>868923059685333</v>
      </c>
      <c r="AA3" s="34" t="s">
        <v>61</v>
      </c>
      <c r="AB3" s="34">
        <v>120</v>
      </c>
      <c r="AC3" s="39" t="s">
        <v>129</v>
      </c>
      <c r="AD3" s="39"/>
      <c r="AE3" s="49"/>
      <c r="AF3" s="34" t="s">
        <v>130</v>
      </c>
      <c r="AG3" s="34" t="s">
        <v>130</v>
      </c>
      <c r="AH3" s="47" t="s">
        <v>124</v>
      </c>
    </row>
    <row r="4" spans="1:34" ht="6.75" customHeight="1" x14ac:dyDescent="0.3">
      <c r="A4" s="35"/>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row>
    <row r="5" spans="1:34" x14ac:dyDescent="0.3">
      <c r="A5" s="2" t="s">
        <v>75</v>
      </c>
      <c r="B5" s="34" t="str">
        <f>IF(C5&lt;&gt;"",_xlfn.TEXTJOIN(" | ",FALSE,I5,"LED","Rate 3",F5,G5,H5),"")</f>
        <v/>
      </c>
      <c r="C5" s="41"/>
      <c r="D5" s="41"/>
      <c r="E5" s="34" t="str">
        <f>IF(C5&lt;&gt;"",C5,"")</f>
        <v/>
      </c>
      <c r="F5" s="41"/>
      <c r="G5" s="41"/>
      <c r="H5" s="41"/>
      <c r="I5" s="41"/>
      <c r="J5" s="40"/>
      <c r="K5" s="40"/>
      <c r="L5" s="40"/>
      <c r="M5" s="40"/>
      <c r="N5" s="40"/>
      <c r="O5" s="43"/>
      <c r="P5" s="43"/>
      <c r="Q5" s="38" t="str">
        <f>IF(C5&lt;&gt;"",Q$3,"")</f>
        <v/>
      </c>
      <c r="R5" s="40"/>
      <c r="S5" s="40"/>
      <c r="T5" s="34" t="str">
        <f>IF(S5&lt;&gt;"",S5+2,"")</f>
        <v/>
      </c>
      <c r="U5" s="40"/>
      <c r="V5" s="40"/>
      <c r="W5" s="40"/>
      <c r="X5" s="40"/>
      <c r="Y5" s="40"/>
      <c r="Z5" s="40"/>
      <c r="AA5" s="34" t="str">
        <f>IF(C5&lt;&gt;"","iSLC3100-7P-N-AD-G-IO-CATC-05-SW","")</f>
        <v/>
      </c>
      <c r="AB5" s="34" t="str">
        <f>IF(C5&lt;&gt;"",120,"")</f>
        <v/>
      </c>
      <c r="AC5" s="39"/>
      <c r="AD5" s="39"/>
      <c r="AE5" s="43"/>
      <c r="AF5" s="34" t="s">
        <v>130</v>
      </c>
      <c r="AG5" s="34" t="s">
        <v>130</v>
      </c>
      <c r="AH5" s="40"/>
    </row>
    <row r="6" spans="1:34" x14ac:dyDescent="0.3">
      <c r="A6" s="2"/>
      <c r="B6" s="34"/>
      <c r="C6" s="41"/>
      <c r="D6" s="41"/>
      <c r="E6" s="34" t="str">
        <f>IF(C6&lt;&gt;"",C6,"")</f>
        <v/>
      </c>
      <c r="F6" s="41"/>
      <c r="G6" s="41"/>
      <c r="H6" s="41"/>
      <c r="I6" s="41"/>
      <c r="J6" s="40"/>
      <c r="K6" s="40"/>
      <c r="L6" s="40"/>
      <c r="M6" s="40"/>
      <c r="N6" s="40"/>
      <c r="O6" s="43"/>
      <c r="P6" s="43"/>
      <c r="Q6" s="38" t="str">
        <f t="shared" ref="Q6:Q69" si="0">IF(C6&lt;&gt;"",Q$3,"")</f>
        <v/>
      </c>
      <c r="R6" s="40"/>
      <c r="S6" s="40"/>
      <c r="T6" s="34" t="str">
        <f t="shared" ref="T6:T69" si="1">IF(S6&lt;&gt;"",S6+2,"")</f>
        <v/>
      </c>
      <c r="U6" s="40"/>
      <c r="V6" s="40"/>
      <c r="W6" s="40"/>
      <c r="X6" s="40"/>
      <c r="Y6" s="40"/>
      <c r="Z6" s="40"/>
      <c r="AA6" s="34" t="str">
        <f t="shared" ref="AA6:AA69" si="2">IF(C6&lt;&gt;"","iSLC3100-7P-N-AD-G-IO-CATC-05-SW","")</f>
        <v/>
      </c>
      <c r="AB6" s="34" t="str">
        <f t="shared" ref="AB6:AB69" si="3">IF(C6&lt;&gt;"",120,"")</f>
        <v/>
      </c>
      <c r="AC6" s="39"/>
      <c r="AD6" s="39"/>
      <c r="AE6" s="43"/>
      <c r="AF6" s="34" t="s">
        <v>130</v>
      </c>
      <c r="AG6" s="34" t="s">
        <v>130</v>
      </c>
      <c r="AH6" s="40"/>
    </row>
    <row r="7" spans="1:34" x14ac:dyDescent="0.3">
      <c r="A7" s="2"/>
      <c r="B7" s="34" t="str">
        <f t="shared" ref="B7:B69" si="4">IF(C7&lt;&gt;"",_xlfn.TEXTJOIN(" | ",FALSE,I7,"LED","Rate 3",F7,G7,H7),"")</f>
        <v/>
      </c>
      <c r="C7" s="41"/>
      <c r="D7" s="41"/>
      <c r="E7" s="34" t="str">
        <f t="shared" ref="E7:E70" si="5">IF(C7&lt;&gt;"",C7,"")</f>
        <v/>
      </c>
      <c r="F7" s="41"/>
      <c r="G7" s="41"/>
      <c r="H7" s="41"/>
      <c r="I7" s="41"/>
      <c r="J7" s="40"/>
      <c r="K7" s="40"/>
      <c r="L7" s="40"/>
      <c r="M7" s="40"/>
      <c r="N7" s="40"/>
      <c r="O7" s="43"/>
      <c r="P7" s="43"/>
      <c r="Q7" s="38" t="str">
        <f t="shared" si="0"/>
        <v/>
      </c>
      <c r="R7" s="40"/>
      <c r="S7" s="40"/>
      <c r="T7" s="34" t="str">
        <f t="shared" si="1"/>
        <v/>
      </c>
      <c r="U7" s="40"/>
      <c r="V7" s="40"/>
      <c r="W7" s="40"/>
      <c r="X7" s="40"/>
      <c r="Y7" s="40"/>
      <c r="Z7" s="40"/>
      <c r="AA7" s="34" t="str">
        <f t="shared" si="2"/>
        <v/>
      </c>
      <c r="AB7" s="34" t="str">
        <f t="shared" si="3"/>
        <v/>
      </c>
      <c r="AC7" s="39"/>
      <c r="AD7" s="39"/>
      <c r="AE7" s="43"/>
      <c r="AF7" s="34" t="s">
        <v>130</v>
      </c>
      <c r="AG7" s="34" t="s">
        <v>130</v>
      </c>
      <c r="AH7" s="40"/>
    </row>
    <row r="8" spans="1:34" x14ac:dyDescent="0.3">
      <c r="A8" s="2"/>
      <c r="B8" s="34" t="str">
        <f t="shared" si="4"/>
        <v/>
      </c>
      <c r="C8" s="41"/>
      <c r="D8" s="41"/>
      <c r="E8" s="34" t="str">
        <f t="shared" si="5"/>
        <v/>
      </c>
      <c r="F8" s="41"/>
      <c r="G8" s="41"/>
      <c r="H8" s="41"/>
      <c r="I8" s="41"/>
      <c r="J8" s="40"/>
      <c r="K8" s="40"/>
      <c r="L8" s="40"/>
      <c r="M8" s="40"/>
      <c r="N8" s="40"/>
      <c r="O8" s="43"/>
      <c r="P8" s="43"/>
      <c r="Q8" s="38" t="str">
        <f t="shared" si="0"/>
        <v/>
      </c>
      <c r="R8" s="40"/>
      <c r="S8" s="40"/>
      <c r="T8" s="34" t="str">
        <f t="shared" si="1"/>
        <v/>
      </c>
      <c r="U8" s="40"/>
      <c r="V8" s="40"/>
      <c r="W8" s="40"/>
      <c r="X8" s="40"/>
      <c r="Y8" s="40"/>
      <c r="Z8" s="40"/>
      <c r="AA8" s="34" t="str">
        <f t="shared" si="2"/>
        <v/>
      </c>
      <c r="AB8" s="34" t="str">
        <f t="shared" si="3"/>
        <v/>
      </c>
      <c r="AC8" s="39"/>
      <c r="AD8" s="39"/>
      <c r="AE8" s="43"/>
      <c r="AF8" s="34" t="s">
        <v>130</v>
      </c>
      <c r="AG8" s="34" t="s">
        <v>130</v>
      </c>
      <c r="AH8" s="40"/>
    </row>
    <row r="9" spans="1:34" x14ac:dyDescent="0.3">
      <c r="A9" s="2"/>
      <c r="B9" s="34" t="str">
        <f t="shared" si="4"/>
        <v/>
      </c>
      <c r="C9" s="41"/>
      <c r="D9" s="41"/>
      <c r="E9" s="34" t="str">
        <f t="shared" si="5"/>
        <v/>
      </c>
      <c r="F9" s="41"/>
      <c r="G9" s="41"/>
      <c r="H9" s="41"/>
      <c r="I9" s="41"/>
      <c r="J9" s="40"/>
      <c r="K9" s="40"/>
      <c r="L9" s="40"/>
      <c r="M9" s="40"/>
      <c r="N9" s="40"/>
      <c r="O9" s="43"/>
      <c r="P9" s="43"/>
      <c r="Q9" s="38" t="str">
        <f t="shared" si="0"/>
        <v/>
      </c>
      <c r="R9" s="40"/>
      <c r="S9" s="40"/>
      <c r="T9" s="34" t="str">
        <f t="shared" si="1"/>
        <v/>
      </c>
      <c r="U9" s="40"/>
      <c r="V9" s="40"/>
      <c r="W9" s="40"/>
      <c r="X9" s="40"/>
      <c r="Y9" s="40"/>
      <c r="Z9" s="40"/>
      <c r="AA9" s="34" t="str">
        <f t="shared" si="2"/>
        <v/>
      </c>
      <c r="AB9" s="34" t="str">
        <f t="shared" si="3"/>
        <v/>
      </c>
      <c r="AC9" s="39"/>
      <c r="AD9" s="39"/>
      <c r="AE9" s="43"/>
      <c r="AF9" s="34" t="s">
        <v>130</v>
      </c>
      <c r="AG9" s="34" t="s">
        <v>130</v>
      </c>
      <c r="AH9" s="40"/>
    </row>
    <row r="10" spans="1:34" x14ac:dyDescent="0.3">
      <c r="A10" s="2"/>
      <c r="B10" s="34" t="str">
        <f t="shared" si="4"/>
        <v/>
      </c>
      <c r="C10" s="41"/>
      <c r="D10" s="41"/>
      <c r="E10" s="34" t="str">
        <f t="shared" si="5"/>
        <v/>
      </c>
      <c r="F10" s="41"/>
      <c r="G10" s="41"/>
      <c r="H10" s="41"/>
      <c r="I10" s="41"/>
      <c r="J10" s="40"/>
      <c r="K10" s="40"/>
      <c r="L10" s="40"/>
      <c r="M10" s="40"/>
      <c r="N10" s="40"/>
      <c r="O10" s="43"/>
      <c r="P10" s="43"/>
      <c r="Q10" s="38" t="str">
        <f t="shared" si="0"/>
        <v/>
      </c>
      <c r="R10" s="40"/>
      <c r="S10" s="40"/>
      <c r="T10" s="34" t="str">
        <f t="shared" si="1"/>
        <v/>
      </c>
      <c r="U10" s="40"/>
      <c r="V10" s="40"/>
      <c r="W10" s="40"/>
      <c r="X10" s="40"/>
      <c r="Y10" s="40"/>
      <c r="Z10" s="40"/>
      <c r="AA10" s="34" t="str">
        <f t="shared" si="2"/>
        <v/>
      </c>
      <c r="AB10" s="34" t="str">
        <f t="shared" si="3"/>
        <v/>
      </c>
      <c r="AC10" s="39"/>
      <c r="AD10" s="39"/>
      <c r="AE10" s="43"/>
      <c r="AF10" s="34" t="s">
        <v>130</v>
      </c>
      <c r="AG10" s="34" t="s">
        <v>130</v>
      </c>
      <c r="AH10" s="40"/>
    </row>
    <row r="11" spans="1:34" x14ac:dyDescent="0.3">
      <c r="A11" s="2"/>
      <c r="B11" s="34" t="str">
        <f t="shared" si="4"/>
        <v/>
      </c>
      <c r="C11" s="41"/>
      <c r="D11" s="41"/>
      <c r="E11" s="34" t="str">
        <f t="shared" si="5"/>
        <v/>
      </c>
      <c r="F11" s="41"/>
      <c r="G11" s="41"/>
      <c r="H11" s="41"/>
      <c r="I11" s="41"/>
      <c r="J11" s="40"/>
      <c r="K11" s="40"/>
      <c r="L11" s="40"/>
      <c r="M11" s="40"/>
      <c r="N11" s="40"/>
      <c r="O11" s="43"/>
      <c r="P11" s="43"/>
      <c r="Q11" s="38" t="str">
        <f t="shared" si="0"/>
        <v/>
      </c>
      <c r="R11" s="40"/>
      <c r="S11" s="40"/>
      <c r="T11" s="34" t="str">
        <f t="shared" si="1"/>
        <v/>
      </c>
      <c r="U11" s="40"/>
      <c r="V11" s="40"/>
      <c r="W11" s="40"/>
      <c r="X11" s="40"/>
      <c r="Y11" s="40"/>
      <c r="Z11" s="40"/>
      <c r="AA11" s="34" t="str">
        <f t="shared" si="2"/>
        <v/>
      </c>
      <c r="AB11" s="34" t="str">
        <f t="shared" si="3"/>
        <v/>
      </c>
      <c r="AC11" s="39"/>
      <c r="AD11" s="39"/>
      <c r="AE11" s="43"/>
      <c r="AF11" s="34" t="s">
        <v>130</v>
      </c>
      <c r="AG11" s="34" t="s">
        <v>130</v>
      </c>
      <c r="AH11" s="40"/>
    </row>
    <row r="12" spans="1:34" x14ac:dyDescent="0.3">
      <c r="A12" s="2"/>
      <c r="B12" s="34" t="str">
        <f t="shared" si="4"/>
        <v/>
      </c>
      <c r="C12" s="41"/>
      <c r="D12" s="41"/>
      <c r="E12" s="34" t="str">
        <f t="shared" si="5"/>
        <v/>
      </c>
      <c r="F12" s="41"/>
      <c r="G12" s="41"/>
      <c r="H12" s="41"/>
      <c r="I12" s="41"/>
      <c r="J12" s="40"/>
      <c r="K12" s="40"/>
      <c r="L12" s="40"/>
      <c r="M12" s="40"/>
      <c r="N12" s="40"/>
      <c r="O12" s="43"/>
      <c r="P12" s="43"/>
      <c r="Q12" s="38" t="str">
        <f t="shared" si="0"/>
        <v/>
      </c>
      <c r="R12" s="40"/>
      <c r="S12" s="40"/>
      <c r="T12" s="34" t="str">
        <f t="shared" si="1"/>
        <v/>
      </c>
      <c r="U12" s="40"/>
      <c r="V12" s="40"/>
      <c r="W12" s="40"/>
      <c r="X12" s="40"/>
      <c r="Y12" s="40"/>
      <c r="Z12" s="40"/>
      <c r="AA12" s="34" t="str">
        <f t="shared" si="2"/>
        <v/>
      </c>
      <c r="AB12" s="34" t="str">
        <f t="shared" si="3"/>
        <v/>
      </c>
      <c r="AC12" s="39"/>
      <c r="AD12" s="39"/>
      <c r="AE12" s="43"/>
      <c r="AF12" s="34" t="s">
        <v>130</v>
      </c>
      <c r="AG12" s="34" t="s">
        <v>130</v>
      </c>
      <c r="AH12" s="40"/>
    </row>
    <row r="13" spans="1:34" x14ac:dyDescent="0.3">
      <c r="A13" s="2"/>
      <c r="B13" s="34" t="str">
        <f t="shared" si="4"/>
        <v/>
      </c>
      <c r="C13" s="41"/>
      <c r="D13" s="41"/>
      <c r="E13" s="34" t="str">
        <f t="shared" si="5"/>
        <v/>
      </c>
      <c r="F13" s="41"/>
      <c r="G13" s="41"/>
      <c r="H13" s="41"/>
      <c r="I13" s="41"/>
      <c r="J13" s="40"/>
      <c r="K13" s="40"/>
      <c r="L13" s="40"/>
      <c r="M13" s="40"/>
      <c r="N13" s="40"/>
      <c r="O13" s="43"/>
      <c r="P13" s="43"/>
      <c r="Q13" s="38" t="str">
        <f t="shared" si="0"/>
        <v/>
      </c>
      <c r="R13" s="40"/>
      <c r="S13" s="40"/>
      <c r="T13" s="34" t="str">
        <f t="shared" si="1"/>
        <v/>
      </c>
      <c r="U13" s="40"/>
      <c r="V13" s="40"/>
      <c r="W13" s="40"/>
      <c r="X13" s="40"/>
      <c r="Y13" s="40"/>
      <c r="Z13" s="40"/>
      <c r="AA13" s="34" t="str">
        <f t="shared" si="2"/>
        <v/>
      </c>
      <c r="AB13" s="34" t="str">
        <f t="shared" si="3"/>
        <v/>
      </c>
      <c r="AC13" s="39"/>
      <c r="AD13" s="39"/>
      <c r="AE13" s="43"/>
      <c r="AF13" s="34" t="s">
        <v>130</v>
      </c>
      <c r="AG13" s="34" t="s">
        <v>130</v>
      </c>
      <c r="AH13" s="40"/>
    </row>
    <row r="14" spans="1:34" x14ac:dyDescent="0.3">
      <c r="A14" s="2"/>
      <c r="B14" s="34" t="str">
        <f t="shared" si="4"/>
        <v/>
      </c>
      <c r="C14" s="41"/>
      <c r="D14" s="41"/>
      <c r="E14" s="34" t="str">
        <f t="shared" si="5"/>
        <v/>
      </c>
      <c r="F14" s="41"/>
      <c r="G14" s="41"/>
      <c r="H14" s="41"/>
      <c r="I14" s="41"/>
      <c r="J14" s="40"/>
      <c r="K14" s="40"/>
      <c r="L14" s="40"/>
      <c r="M14" s="40"/>
      <c r="N14" s="40"/>
      <c r="O14" s="43"/>
      <c r="P14" s="43"/>
      <c r="Q14" s="38" t="str">
        <f t="shared" si="0"/>
        <v/>
      </c>
      <c r="R14" s="40"/>
      <c r="S14" s="40"/>
      <c r="T14" s="34" t="str">
        <f t="shared" si="1"/>
        <v/>
      </c>
      <c r="U14" s="40"/>
      <c r="V14" s="40"/>
      <c r="W14" s="40"/>
      <c r="X14" s="40"/>
      <c r="Y14" s="40"/>
      <c r="Z14" s="40"/>
      <c r="AA14" s="34" t="str">
        <f t="shared" si="2"/>
        <v/>
      </c>
      <c r="AB14" s="34" t="str">
        <f t="shared" si="3"/>
        <v/>
      </c>
      <c r="AC14" s="39"/>
      <c r="AD14" s="39"/>
      <c r="AE14" s="43"/>
      <c r="AF14" s="34" t="s">
        <v>130</v>
      </c>
      <c r="AG14" s="34" t="s">
        <v>130</v>
      </c>
      <c r="AH14" s="40"/>
    </row>
    <row r="15" spans="1:34" x14ac:dyDescent="0.3">
      <c r="A15" s="2"/>
      <c r="B15" s="34" t="str">
        <f t="shared" si="4"/>
        <v/>
      </c>
      <c r="C15" s="41"/>
      <c r="D15" s="41"/>
      <c r="E15" s="34" t="str">
        <f t="shared" si="5"/>
        <v/>
      </c>
      <c r="F15" s="41"/>
      <c r="G15" s="41"/>
      <c r="H15" s="41"/>
      <c r="I15" s="41"/>
      <c r="J15" s="40"/>
      <c r="K15" s="40"/>
      <c r="L15" s="40"/>
      <c r="M15" s="40"/>
      <c r="N15" s="40"/>
      <c r="O15" s="43"/>
      <c r="P15" s="43"/>
      <c r="Q15" s="38" t="str">
        <f t="shared" si="0"/>
        <v/>
      </c>
      <c r="R15" s="40"/>
      <c r="S15" s="40"/>
      <c r="T15" s="34" t="str">
        <f t="shared" si="1"/>
        <v/>
      </c>
      <c r="U15" s="40"/>
      <c r="V15" s="40"/>
      <c r="W15" s="40"/>
      <c r="X15" s="40"/>
      <c r="Y15" s="40"/>
      <c r="Z15" s="40"/>
      <c r="AA15" s="34" t="str">
        <f t="shared" si="2"/>
        <v/>
      </c>
      <c r="AB15" s="34" t="str">
        <f t="shared" si="3"/>
        <v/>
      </c>
      <c r="AC15" s="39"/>
      <c r="AD15" s="39"/>
      <c r="AE15" s="43"/>
      <c r="AF15" s="34" t="s">
        <v>130</v>
      </c>
      <c r="AG15" s="34" t="s">
        <v>130</v>
      </c>
      <c r="AH15" s="40"/>
    </row>
    <row r="16" spans="1:34" x14ac:dyDescent="0.3">
      <c r="A16" s="2"/>
      <c r="B16" s="34" t="str">
        <f t="shared" si="4"/>
        <v/>
      </c>
      <c r="C16" s="41"/>
      <c r="D16" s="41"/>
      <c r="E16" s="34" t="str">
        <f t="shared" si="5"/>
        <v/>
      </c>
      <c r="F16" s="41"/>
      <c r="G16" s="41"/>
      <c r="H16" s="41"/>
      <c r="I16" s="41"/>
      <c r="J16" s="40"/>
      <c r="K16" s="40"/>
      <c r="L16" s="40"/>
      <c r="M16" s="40"/>
      <c r="N16" s="40"/>
      <c r="O16" s="43"/>
      <c r="P16" s="43"/>
      <c r="Q16" s="38" t="str">
        <f t="shared" si="0"/>
        <v/>
      </c>
      <c r="R16" s="40"/>
      <c r="S16" s="40"/>
      <c r="T16" s="34" t="str">
        <f t="shared" si="1"/>
        <v/>
      </c>
      <c r="U16" s="40"/>
      <c r="V16" s="40"/>
      <c r="W16" s="40"/>
      <c r="X16" s="40"/>
      <c r="Y16" s="40"/>
      <c r="Z16" s="40"/>
      <c r="AA16" s="34" t="str">
        <f t="shared" si="2"/>
        <v/>
      </c>
      <c r="AB16" s="34" t="str">
        <f t="shared" si="3"/>
        <v/>
      </c>
      <c r="AC16" s="39"/>
      <c r="AD16" s="39"/>
      <c r="AE16" s="43"/>
      <c r="AF16" s="34" t="s">
        <v>130</v>
      </c>
      <c r="AG16" s="34" t="s">
        <v>130</v>
      </c>
      <c r="AH16" s="40"/>
    </row>
    <row r="17" spans="1:34" x14ac:dyDescent="0.3">
      <c r="A17" s="2"/>
      <c r="B17" s="34" t="str">
        <f t="shared" si="4"/>
        <v/>
      </c>
      <c r="C17" s="41"/>
      <c r="D17" s="41"/>
      <c r="E17" s="34" t="str">
        <f t="shared" si="5"/>
        <v/>
      </c>
      <c r="F17" s="41"/>
      <c r="G17" s="41"/>
      <c r="H17" s="41"/>
      <c r="I17" s="41"/>
      <c r="J17" s="40"/>
      <c r="K17" s="40"/>
      <c r="L17" s="40"/>
      <c r="M17" s="40"/>
      <c r="N17" s="40"/>
      <c r="O17" s="43"/>
      <c r="P17" s="43"/>
      <c r="Q17" s="38" t="str">
        <f t="shared" si="0"/>
        <v/>
      </c>
      <c r="R17" s="40"/>
      <c r="S17" s="40"/>
      <c r="T17" s="34" t="str">
        <f t="shared" si="1"/>
        <v/>
      </c>
      <c r="U17" s="40"/>
      <c r="V17" s="40"/>
      <c r="W17" s="40"/>
      <c r="X17" s="40"/>
      <c r="Y17" s="40"/>
      <c r="Z17" s="40"/>
      <c r="AA17" s="34" t="str">
        <f t="shared" si="2"/>
        <v/>
      </c>
      <c r="AB17" s="34" t="str">
        <f t="shared" si="3"/>
        <v/>
      </c>
      <c r="AC17" s="39"/>
      <c r="AD17" s="39"/>
      <c r="AE17" s="43"/>
      <c r="AF17" s="34" t="s">
        <v>130</v>
      </c>
      <c r="AG17" s="34" t="s">
        <v>130</v>
      </c>
      <c r="AH17" s="40"/>
    </row>
    <row r="18" spans="1:34" x14ac:dyDescent="0.3">
      <c r="A18" s="2"/>
      <c r="B18" s="34" t="str">
        <f t="shared" si="4"/>
        <v/>
      </c>
      <c r="C18" s="41"/>
      <c r="D18" s="41"/>
      <c r="E18" s="34" t="str">
        <f t="shared" si="5"/>
        <v/>
      </c>
      <c r="F18" s="41"/>
      <c r="G18" s="41"/>
      <c r="H18" s="41"/>
      <c r="I18" s="41"/>
      <c r="J18" s="40"/>
      <c r="K18" s="40"/>
      <c r="L18" s="40"/>
      <c r="M18" s="40"/>
      <c r="N18" s="40"/>
      <c r="O18" s="43"/>
      <c r="P18" s="43"/>
      <c r="Q18" s="38" t="str">
        <f t="shared" si="0"/>
        <v/>
      </c>
      <c r="R18" s="40"/>
      <c r="S18" s="40"/>
      <c r="T18" s="34" t="str">
        <f t="shared" si="1"/>
        <v/>
      </c>
      <c r="U18" s="40"/>
      <c r="V18" s="40"/>
      <c r="W18" s="40"/>
      <c r="X18" s="40"/>
      <c r="Y18" s="40"/>
      <c r="Z18" s="40"/>
      <c r="AA18" s="34" t="str">
        <f t="shared" si="2"/>
        <v/>
      </c>
      <c r="AB18" s="34" t="str">
        <f t="shared" si="3"/>
        <v/>
      </c>
      <c r="AC18" s="39"/>
      <c r="AD18" s="39"/>
      <c r="AE18" s="43"/>
      <c r="AF18" s="34" t="s">
        <v>130</v>
      </c>
      <c r="AG18" s="34" t="s">
        <v>130</v>
      </c>
      <c r="AH18" s="40"/>
    </row>
    <row r="19" spans="1:34" x14ac:dyDescent="0.3">
      <c r="A19" s="2"/>
      <c r="B19" s="34" t="str">
        <f t="shared" si="4"/>
        <v/>
      </c>
      <c r="C19" s="41"/>
      <c r="D19" s="41"/>
      <c r="E19" s="34" t="str">
        <f t="shared" si="5"/>
        <v/>
      </c>
      <c r="F19" s="41"/>
      <c r="G19" s="41"/>
      <c r="H19" s="41"/>
      <c r="I19" s="41"/>
      <c r="J19" s="40"/>
      <c r="K19" s="40"/>
      <c r="L19" s="40"/>
      <c r="M19" s="40"/>
      <c r="N19" s="40"/>
      <c r="O19" s="43"/>
      <c r="P19" s="43"/>
      <c r="Q19" s="38" t="str">
        <f t="shared" si="0"/>
        <v/>
      </c>
      <c r="R19" s="40"/>
      <c r="S19" s="40"/>
      <c r="T19" s="34" t="str">
        <f t="shared" si="1"/>
        <v/>
      </c>
      <c r="U19" s="40"/>
      <c r="V19" s="40"/>
      <c r="W19" s="40"/>
      <c r="X19" s="40"/>
      <c r="Y19" s="40"/>
      <c r="Z19" s="40"/>
      <c r="AA19" s="34" t="str">
        <f t="shared" si="2"/>
        <v/>
      </c>
      <c r="AB19" s="34" t="str">
        <f t="shared" si="3"/>
        <v/>
      </c>
      <c r="AC19" s="39"/>
      <c r="AD19" s="39"/>
      <c r="AE19" s="43"/>
      <c r="AF19" s="34" t="s">
        <v>130</v>
      </c>
      <c r="AG19" s="34" t="s">
        <v>130</v>
      </c>
      <c r="AH19" s="40"/>
    </row>
    <row r="20" spans="1:34" x14ac:dyDescent="0.3">
      <c r="A20" s="2"/>
      <c r="B20" s="34" t="str">
        <f t="shared" si="4"/>
        <v/>
      </c>
      <c r="C20" s="41"/>
      <c r="D20" s="41"/>
      <c r="E20" s="34" t="str">
        <f t="shared" si="5"/>
        <v/>
      </c>
      <c r="F20" s="41"/>
      <c r="G20" s="41"/>
      <c r="H20" s="41"/>
      <c r="I20" s="41"/>
      <c r="J20" s="40"/>
      <c r="K20" s="40"/>
      <c r="L20" s="40"/>
      <c r="M20" s="40"/>
      <c r="N20" s="40"/>
      <c r="O20" s="43"/>
      <c r="P20" s="43"/>
      <c r="Q20" s="38" t="str">
        <f t="shared" si="0"/>
        <v/>
      </c>
      <c r="R20" s="40"/>
      <c r="S20" s="40"/>
      <c r="T20" s="34" t="str">
        <f t="shared" si="1"/>
        <v/>
      </c>
      <c r="U20" s="40"/>
      <c r="V20" s="40"/>
      <c r="W20" s="40"/>
      <c r="X20" s="40"/>
      <c r="Y20" s="40"/>
      <c r="Z20" s="40"/>
      <c r="AA20" s="34" t="str">
        <f t="shared" si="2"/>
        <v/>
      </c>
      <c r="AB20" s="34" t="str">
        <f t="shared" si="3"/>
        <v/>
      </c>
      <c r="AC20" s="39"/>
      <c r="AD20" s="39"/>
      <c r="AE20" s="43"/>
      <c r="AF20" s="34" t="s">
        <v>130</v>
      </c>
      <c r="AG20" s="34" t="s">
        <v>130</v>
      </c>
      <c r="AH20" s="40"/>
    </row>
    <row r="21" spans="1:34" x14ac:dyDescent="0.3">
      <c r="A21" s="2"/>
      <c r="B21" s="34" t="str">
        <f t="shared" si="4"/>
        <v/>
      </c>
      <c r="C21" s="41"/>
      <c r="D21" s="41"/>
      <c r="E21" s="34" t="str">
        <f t="shared" si="5"/>
        <v/>
      </c>
      <c r="F21" s="41"/>
      <c r="G21" s="41"/>
      <c r="H21" s="41"/>
      <c r="I21" s="41"/>
      <c r="J21" s="40"/>
      <c r="K21" s="40"/>
      <c r="L21" s="40"/>
      <c r="M21" s="40"/>
      <c r="N21" s="40"/>
      <c r="O21" s="43"/>
      <c r="P21" s="43"/>
      <c r="Q21" s="38" t="str">
        <f t="shared" si="0"/>
        <v/>
      </c>
      <c r="R21" s="40"/>
      <c r="S21" s="40"/>
      <c r="T21" s="34" t="str">
        <f t="shared" si="1"/>
        <v/>
      </c>
      <c r="U21" s="40"/>
      <c r="V21" s="40"/>
      <c r="W21" s="40"/>
      <c r="X21" s="40"/>
      <c r="Y21" s="40"/>
      <c r="Z21" s="40"/>
      <c r="AA21" s="34" t="str">
        <f t="shared" si="2"/>
        <v/>
      </c>
      <c r="AB21" s="34" t="str">
        <f t="shared" si="3"/>
        <v/>
      </c>
      <c r="AC21" s="39"/>
      <c r="AD21" s="39"/>
      <c r="AE21" s="43"/>
      <c r="AF21" s="34" t="s">
        <v>130</v>
      </c>
      <c r="AG21" s="34" t="s">
        <v>130</v>
      </c>
      <c r="AH21" s="40"/>
    </row>
    <row r="22" spans="1:34" x14ac:dyDescent="0.3">
      <c r="A22" s="2"/>
      <c r="B22" s="34" t="str">
        <f t="shared" si="4"/>
        <v/>
      </c>
      <c r="C22" s="41"/>
      <c r="D22" s="41"/>
      <c r="E22" s="34" t="str">
        <f t="shared" si="5"/>
        <v/>
      </c>
      <c r="F22" s="41"/>
      <c r="G22" s="41"/>
      <c r="H22" s="41"/>
      <c r="I22" s="41"/>
      <c r="J22" s="40"/>
      <c r="K22" s="40"/>
      <c r="L22" s="40"/>
      <c r="M22" s="40"/>
      <c r="N22" s="40"/>
      <c r="O22" s="43"/>
      <c r="P22" s="43"/>
      <c r="Q22" s="38" t="str">
        <f t="shared" si="0"/>
        <v/>
      </c>
      <c r="R22" s="40"/>
      <c r="S22" s="40"/>
      <c r="T22" s="34" t="str">
        <f t="shared" si="1"/>
        <v/>
      </c>
      <c r="U22" s="40"/>
      <c r="V22" s="40"/>
      <c r="W22" s="40"/>
      <c r="X22" s="40"/>
      <c r="Y22" s="40"/>
      <c r="Z22" s="40"/>
      <c r="AA22" s="34" t="str">
        <f t="shared" si="2"/>
        <v/>
      </c>
      <c r="AB22" s="34" t="str">
        <f t="shared" si="3"/>
        <v/>
      </c>
      <c r="AC22" s="39"/>
      <c r="AD22" s="39"/>
      <c r="AE22" s="43"/>
      <c r="AF22" s="34" t="s">
        <v>130</v>
      </c>
      <c r="AG22" s="34" t="s">
        <v>130</v>
      </c>
      <c r="AH22" s="40"/>
    </row>
    <row r="23" spans="1:34" x14ac:dyDescent="0.3">
      <c r="A23" s="2"/>
      <c r="B23" s="34" t="str">
        <f t="shared" si="4"/>
        <v/>
      </c>
      <c r="C23" s="41"/>
      <c r="D23" s="41"/>
      <c r="E23" s="34" t="str">
        <f t="shared" si="5"/>
        <v/>
      </c>
      <c r="F23" s="41"/>
      <c r="G23" s="41"/>
      <c r="H23" s="41"/>
      <c r="I23" s="41"/>
      <c r="J23" s="40"/>
      <c r="K23" s="40"/>
      <c r="L23" s="40"/>
      <c r="M23" s="40"/>
      <c r="N23" s="40"/>
      <c r="O23" s="43"/>
      <c r="P23" s="43"/>
      <c r="Q23" s="38" t="str">
        <f t="shared" si="0"/>
        <v/>
      </c>
      <c r="R23" s="40"/>
      <c r="S23" s="40"/>
      <c r="T23" s="34" t="str">
        <f t="shared" si="1"/>
        <v/>
      </c>
      <c r="U23" s="40"/>
      <c r="V23" s="40"/>
      <c r="W23" s="40"/>
      <c r="X23" s="40"/>
      <c r="Y23" s="40"/>
      <c r="Z23" s="40"/>
      <c r="AA23" s="34" t="str">
        <f t="shared" si="2"/>
        <v/>
      </c>
      <c r="AB23" s="34" t="str">
        <f t="shared" si="3"/>
        <v/>
      </c>
      <c r="AC23" s="39"/>
      <c r="AD23" s="39"/>
      <c r="AE23" s="43"/>
      <c r="AF23" s="34" t="s">
        <v>130</v>
      </c>
      <c r="AG23" s="34" t="s">
        <v>130</v>
      </c>
      <c r="AH23" s="40"/>
    </row>
    <row r="24" spans="1:34" x14ac:dyDescent="0.3">
      <c r="A24" s="2"/>
      <c r="B24" s="34" t="str">
        <f t="shared" si="4"/>
        <v/>
      </c>
      <c r="C24" s="41"/>
      <c r="D24" s="41"/>
      <c r="E24" s="34" t="str">
        <f t="shared" si="5"/>
        <v/>
      </c>
      <c r="F24" s="41"/>
      <c r="G24" s="41"/>
      <c r="H24" s="41"/>
      <c r="I24" s="41"/>
      <c r="J24" s="40"/>
      <c r="K24" s="40"/>
      <c r="L24" s="40"/>
      <c r="M24" s="40"/>
      <c r="N24" s="40"/>
      <c r="O24" s="43"/>
      <c r="P24" s="43"/>
      <c r="Q24" s="38" t="str">
        <f t="shared" si="0"/>
        <v/>
      </c>
      <c r="R24" s="40"/>
      <c r="S24" s="40"/>
      <c r="T24" s="34" t="str">
        <f t="shared" si="1"/>
        <v/>
      </c>
      <c r="U24" s="40"/>
      <c r="V24" s="40"/>
      <c r="W24" s="40"/>
      <c r="X24" s="40"/>
      <c r="Y24" s="40"/>
      <c r="Z24" s="40"/>
      <c r="AA24" s="34" t="str">
        <f t="shared" si="2"/>
        <v/>
      </c>
      <c r="AB24" s="34" t="str">
        <f t="shared" si="3"/>
        <v/>
      </c>
      <c r="AC24" s="39"/>
      <c r="AD24" s="39"/>
      <c r="AE24" s="43"/>
      <c r="AF24" s="34" t="s">
        <v>130</v>
      </c>
      <c r="AG24" s="34" t="s">
        <v>130</v>
      </c>
      <c r="AH24" s="40"/>
    </row>
    <row r="25" spans="1:34" x14ac:dyDescent="0.3">
      <c r="A25" s="2"/>
      <c r="B25" s="34" t="str">
        <f t="shared" si="4"/>
        <v/>
      </c>
      <c r="C25" s="41"/>
      <c r="D25" s="41"/>
      <c r="E25" s="34" t="str">
        <f t="shared" si="5"/>
        <v/>
      </c>
      <c r="F25" s="41"/>
      <c r="G25" s="41"/>
      <c r="H25" s="41"/>
      <c r="I25" s="41"/>
      <c r="J25" s="40"/>
      <c r="K25" s="40"/>
      <c r="L25" s="40"/>
      <c r="M25" s="40"/>
      <c r="N25" s="40"/>
      <c r="O25" s="43"/>
      <c r="P25" s="43"/>
      <c r="Q25" s="38" t="str">
        <f t="shared" si="0"/>
        <v/>
      </c>
      <c r="R25" s="40"/>
      <c r="S25" s="40"/>
      <c r="T25" s="34" t="str">
        <f t="shared" si="1"/>
        <v/>
      </c>
      <c r="U25" s="40"/>
      <c r="V25" s="40"/>
      <c r="W25" s="40"/>
      <c r="X25" s="40"/>
      <c r="Y25" s="40"/>
      <c r="Z25" s="40"/>
      <c r="AA25" s="34" t="str">
        <f t="shared" si="2"/>
        <v/>
      </c>
      <c r="AB25" s="34" t="str">
        <f t="shared" si="3"/>
        <v/>
      </c>
      <c r="AC25" s="39"/>
      <c r="AD25" s="39"/>
      <c r="AE25" s="43"/>
      <c r="AF25" s="34" t="s">
        <v>130</v>
      </c>
      <c r="AG25" s="34" t="s">
        <v>130</v>
      </c>
      <c r="AH25" s="40"/>
    </row>
    <row r="26" spans="1:34" x14ac:dyDescent="0.3">
      <c r="A26" s="2"/>
      <c r="B26" s="34" t="str">
        <f t="shared" si="4"/>
        <v/>
      </c>
      <c r="C26" s="41"/>
      <c r="D26" s="41"/>
      <c r="E26" s="34" t="str">
        <f t="shared" si="5"/>
        <v/>
      </c>
      <c r="F26" s="41"/>
      <c r="G26" s="41"/>
      <c r="H26" s="41"/>
      <c r="I26" s="41"/>
      <c r="J26" s="40"/>
      <c r="K26" s="40"/>
      <c r="L26" s="40"/>
      <c r="M26" s="40"/>
      <c r="N26" s="40"/>
      <c r="O26" s="43"/>
      <c r="P26" s="43"/>
      <c r="Q26" s="38" t="str">
        <f t="shared" si="0"/>
        <v/>
      </c>
      <c r="R26" s="40"/>
      <c r="S26" s="40"/>
      <c r="T26" s="34" t="str">
        <f t="shared" si="1"/>
        <v/>
      </c>
      <c r="U26" s="40"/>
      <c r="V26" s="40"/>
      <c r="W26" s="40"/>
      <c r="X26" s="40"/>
      <c r="Y26" s="40"/>
      <c r="Z26" s="40"/>
      <c r="AA26" s="34" t="str">
        <f t="shared" si="2"/>
        <v/>
      </c>
      <c r="AB26" s="34" t="str">
        <f t="shared" si="3"/>
        <v/>
      </c>
      <c r="AC26" s="39"/>
      <c r="AD26" s="39"/>
      <c r="AE26" s="43"/>
      <c r="AF26" s="34" t="s">
        <v>130</v>
      </c>
      <c r="AG26" s="34" t="s">
        <v>130</v>
      </c>
      <c r="AH26" s="40"/>
    </row>
    <row r="27" spans="1:34" x14ac:dyDescent="0.3">
      <c r="A27" s="2"/>
      <c r="B27" s="34" t="str">
        <f t="shared" si="4"/>
        <v/>
      </c>
      <c r="C27" s="41"/>
      <c r="D27" s="41"/>
      <c r="E27" s="34" t="str">
        <f t="shared" si="5"/>
        <v/>
      </c>
      <c r="F27" s="41"/>
      <c r="G27" s="41"/>
      <c r="H27" s="41"/>
      <c r="I27" s="41"/>
      <c r="J27" s="40"/>
      <c r="K27" s="40"/>
      <c r="L27" s="40"/>
      <c r="M27" s="40"/>
      <c r="N27" s="40"/>
      <c r="O27" s="43"/>
      <c r="P27" s="43"/>
      <c r="Q27" s="38" t="str">
        <f t="shared" si="0"/>
        <v/>
      </c>
      <c r="R27" s="40"/>
      <c r="S27" s="40"/>
      <c r="T27" s="34" t="str">
        <f t="shared" si="1"/>
        <v/>
      </c>
      <c r="U27" s="40"/>
      <c r="V27" s="40"/>
      <c r="W27" s="40"/>
      <c r="X27" s="40"/>
      <c r="Y27" s="40"/>
      <c r="Z27" s="40"/>
      <c r="AA27" s="34" t="str">
        <f t="shared" si="2"/>
        <v/>
      </c>
      <c r="AB27" s="34" t="str">
        <f t="shared" si="3"/>
        <v/>
      </c>
      <c r="AC27" s="39"/>
      <c r="AD27" s="39"/>
      <c r="AE27" s="43"/>
      <c r="AF27" s="34" t="s">
        <v>130</v>
      </c>
      <c r="AG27" s="34" t="s">
        <v>130</v>
      </c>
      <c r="AH27" s="40"/>
    </row>
    <row r="28" spans="1:34" x14ac:dyDescent="0.3">
      <c r="A28" s="2"/>
      <c r="B28" s="34" t="str">
        <f t="shared" si="4"/>
        <v/>
      </c>
      <c r="C28" s="41"/>
      <c r="D28" s="41"/>
      <c r="E28" s="34" t="str">
        <f t="shared" si="5"/>
        <v/>
      </c>
      <c r="F28" s="41"/>
      <c r="G28" s="41"/>
      <c r="H28" s="41"/>
      <c r="I28" s="41"/>
      <c r="J28" s="40"/>
      <c r="K28" s="40"/>
      <c r="L28" s="40"/>
      <c r="M28" s="40"/>
      <c r="N28" s="40"/>
      <c r="O28" s="43"/>
      <c r="P28" s="43"/>
      <c r="Q28" s="38" t="str">
        <f t="shared" si="0"/>
        <v/>
      </c>
      <c r="R28" s="40"/>
      <c r="S28" s="40"/>
      <c r="T28" s="34" t="str">
        <f t="shared" si="1"/>
        <v/>
      </c>
      <c r="U28" s="40"/>
      <c r="V28" s="40"/>
      <c r="W28" s="40"/>
      <c r="X28" s="40"/>
      <c r="Y28" s="40"/>
      <c r="Z28" s="40"/>
      <c r="AA28" s="34" t="str">
        <f t="shared" si="2"/>
        <v/>
      </c>
      <c r="AB28" s="34" t="str">
        <f t="shared" si="3"/>
        <v/>
      </c>
      <c r="AC28" s="39"/>
      <c r="AD28" s="39"/>
      <c r="AE28" s="43"/>
      <c r="AF28" s="34" t="s">
        <v>130</v>
      </c>
      <c r="AG28" s="34" t="s">
        <v>130</v>
      </c>
      <c r="AH28" s="40"/>
    </row>
    <row r="29" spans="1:34" x14ac:dyDescent="0.3">
      <c r="A29" s="2"/>
      <c r="B29" s="34" t="str">
        <f t="shared" si="4"/>
        <v/>
      </c>
      <c r="C29" s="41"/>
      <c r="D29" s="41"/>
      <c r="E29" s="34" t="str">
        <f t="shared" si="5"/>
        <v/>
      </c>
      <c r="F29" s="41"/>
      <c r="G29" s="41"/>
      <c r="H29" s="41"/>
      <c r="I29" s="41"/>
      <c r="J29" s="40"/>
      <c r="K29" s="40"/>
      <c r="L29" s="40"/>
      <c r="M29" s="40"/>
      <c r="N29" s="40"/>
      <c r="O29" s="43"/>
      <c r="P29" s="43"/>
      <c r="Q29" s="38" t="str">
        <f t="shared" si="0"/>
        <v/>
      </c>
      <c r="R29" s="40"/>
      <c r="S29" s="40"/>
      <c r="T29" s="34" t="str">
        <f t="shared" si="1"/>
        <v/>
      </c>
      <c r="U29" s="40"/>
      <c r="V29" s="40"/>
      <c r="W29" s="40"/>
      <c r="X29" s="40"/>
      <c r="Y29" s="40"/>
      <c r="Z29" s="40"/>
      <c r="AA29" s="34" t="str">
        <f t="shared" si="2"/>
        <v/>
      </c>
      <c r="AB29" s="34" t="str">
        <f t="shared" si="3"/>
        <v/>
      </c>
      <c r="AC29" s="39"/>
      <c r="AD29" s="39"/>
      <c r="AE29" s="43"/>
      <c r="AF29" s="34" t="s">
        <v>130</v>
      </c>
      <c r="AG29" s="34" t="s">
        <v>130</v>
      </c>
      <c r="AH29" s="40"/>
    </row>
    <row r="30" spans="1:34" x14ac:dyDescent="0.3">
      <c r="A30" s="2"/>
      <c r="B30" s="34" t="str">
        <f t="shared" si="4"/>
        <v/>
      </c>
      <c r="C30" s="41"/>
      <c r="D30" s="41"/>
      <c r="E30" s="34" t="str">
        <f t="shared" si="5"/>
        <v/>
      </c>
      <c r="F30" s="41"/>
      <c r="G30" s="41"/>
      <c r="H30" s="41"/>
      <c r="I30" s="41"/>
      <c r="J30" s="40"/>
      <c r="K30" s="40"/>
      <c r="L30" s="40"/>
      <c r="M30" s="40"/>
      <c r="N30" s="40"/>
      <c r="O30" s="43"/>
      <c r="P30" s="43"/>
      <c r="Q30" s="38" t="str">
        <f t="shared" si="0"/>
        <v/>
      </c>
      <c r="R30" s="40"/>
      <c r="S30" s="40"/>
      <c r="T30" s="34" t="str">
        <f t="shared" si="1"/>
        <v/>
      </c>
      <c r="U30" s="40"/>
      <c r="V30" s="40"/>
      <c r="W30" s="40"/>
      <c r="X30" s="40"/>
      <c r="Y30" s="40"/>
      <c r="Z30" s="40"/>
      <c r="AA30" s="34" t="str">
        <f t="shared" si="2"/>
        <v/>
      </c>
      <c r="AB30" s="34" t="str">
        <f t="shared" si="3"/>
        <v/>
      </c>
      <c r="AC30" s="39"/>
      <c r="AD30" s="39"/>
      <c r="AE30" s="43"/>
      <c r="AF30" s="34" t="s">
        <v>130</v>
      </c>
      <c r="AG30" s="34" t="s">
        <v>130</v>
      </c>
      <c r="AH30" s="40"/>
    </row>
    <row r="31" spans="1:34" x14ac:dyDescent="0.3">
      <c r="A31" s="2"/>
      <c r="B31" s="34" t="str">
        <f t="shared" si="4"/>
        <v/>
      </c>
      <c r="C31" s="41"/>
      <c r="D31" s="41"/>
      <c r="E31" s="34" t="str">
        <f t="shared" si="5"/>
        <v/>
      </c>
      <c r="F31" s="41"/>
      <c r="G31" s="41"/>
      <c r="H31" s="41"/>
      <c r="I31" s="41"/>
      <c r="J31" s="40"/>
      <c r="K31" s="40"/>
      <c r="L31" s="40"/>
      <c r="M31" s="40"/>
      <c r="N31" s="40"/>
      <c r="O31" s="43"/>
      <c r="P31" s="43"/>
      <c r="Q31" s="38" t="str">
        <f t="shared" si="0"/>
        <v/>
      </c>
      <c r="R31" s="40"/>
      <c r="S31" s="40"/>
      <c r="T31" s="34" t="str">
        <f t="shared" si="1"/>
        <v/>
      </c>
      <c r="U31" s="40"/>
      <c r="V31" s="40"/>
      <c r="W31" s="40"/>
      <c r="X31" s="40"/>
      <c r="Y31" s="40"/>
      <c r="Z31" s="40"/>
      <c r="AA31" s="34" t="str">
        <f t="shared" si="2"/>
        <v/>
      </c>
      <c r="AB31" s="34" t="str">
        <f t="shared" si="3"/>
        <v/>
      </c>
      <c r="AC31" s="39"/>
      <c r="AD31" s="39"/>
      <c r="AE31" s="43"/>
      <c r="AF31" s="34" t="s">
        <v>130</v>
      </c>
      <c r="AG31" s="34" t="s">
        <v>130</v>
      </c>
      <c r="AH31" s="40"/>
    </row>
    <row r="32" spans="1:34" x14ac:dyDescent="0.3">
      <c r="A32" s="2"/>
      <c r="B32" s="34" t="str">
        <f t="shared" si="4"/>
        <v/>
      </c>
      <c r="C32" s="41"/>
      <c r="D32" s="41"/>
      <c r="E32" s="34" t="str">
        <f t="shared" si="5"/>
        <v/>
      </c>
      <c r="F32" s="41"/>
      <c r="G32" s="41"/>
      <c r="H32" s="41"/>
      <c r="I32" s="41"/>
      <c r="J32" s="40"/>
      <c r="K32" s="40"/>
      <c r="L32" s="40"/>
      <c r="M32" s="40"/>
      <c r="N32" s="40"/>
      <c r="O32" s="43"/>
      <c r="P32" s="43"/>
      <c r="Q32" s="38" t="str">
        <f t="shared" si="0"/>
        <v/>
      </c>
      <c r="R32" s="40"/>
      <c r="S32" s="40"/>
      <c r="T32" s="34" t="str">
        <f t="shared" si="1"/>
        <v/>
      </c>
      <c r="U32" s="40"/>
      <c r="V32" s="40"/>
      <c r="W32" s="40"/>
      <c r="X32" s="40"/>
      <c r="Y32" s="40"/>
      <c r="Z32" s="40"/>
      <c r="AA32" s="34" t="str">
        <f t="shared" si="2"/>
        <v/>
      </c>
      <c r="AB32" s="34" t="str">
        <f t="shared" si="3"/>
        <v/>
      </c>
      <c r="AC32" s="39"/>
      <c r="AD32" s="39"/>
      <c r="AE32" s="43"/>
      <c r="AF32" s="34" t="s">
        <v>130</v>
      </c>
      <c r="AG32" s="34" t="s">
        <v>130</v>
      </c>
      <c r="AH32" s="40"/>
    </row>
    <row r="33" spans="1:34" x14ac:dyDescent="0.3">
      <c r="A33" s="2"/>
      <c r="B33" s="34" t="str">
        <f t="shared" si="4"/>
        <v/>
      </c>
      <c r="C33" s="41"/>
      <c r="D33" s="41"/>
      <c r="E33" s="34" t="str">
        <f t="shared" si="5"/>
        <v/>
      </c>
      <c r="F33" s="41"/>
      <c r="G33" s="41"/>
      <c r="H33" s="41"/>
      <c r="I33" s="41"/>
      <c r="J33" s="40"/>
      <c r="K33" s="40"/>
      <c r="L33" s="40"/>
      <c r="M33" s="40"/>
      <c r="N33" s="40"/>
      <c r="O33" s="43"/>
      <c r="P33" s="43"/>
      <c r="Q33" s="38" t="str">
        <f t="shared" si="0"/>
        <v/>
      </c>
      <c r="R33" s="40"/>
      <c r="S33" s="40"/>
      <c r="T33" s="34" t="str">
        <f t="shared" si="1"/>
        <v/>
      </c>
      <c r="U33" s="40"/>
      <c r="V33" s="40"/>
      <c r="W33" s="40"/>
      <c r="X33" s="40"/>
      <c r="Y33" s="40"/>
      <c r="Z33" s="40"/>
      <c r="AA33" s="34" t="str">
        <f t="shared" si="2"/>
        <v/>
      </c>
      <c r="AB33" s="34" t="str">
        <f t="shared" si="3"/>
        <v/>
      </c>
      <c r="AC33" s="39"/>
      <c r="AD33" s="39"/>
      <c r="AE33" s="43"/>
      <c r="AF33" s="34" t="s">
        <v>130</v>
      </c>
      <c r="AG33" s="34" t="s">
        <v>130</v>
      </c>
      <c r="AH33" s="40"/>
    </row>
    <row r="34" spans="1:34" x14ac:dyDescent="0.3">
      <c r="A34" s="2"/>
      <c r="B34" s="34" t="str">
        <f t="shared" si="4"/>
        <v/>
      </c>
      <c r="C34" s="41"/>
      <c r="D34" s="41"/>
      <c r="E34" s="34" t="str">
        <f t="shared" si="5"/>
        <v/>
      </c>
      <c r="F34" s="41"/>
      <c r="G34" s="41"/>
      <c r="H34" s="41"/>
      <c r="I34" s="41"/>
      <c r="J34" s="40"/>
      <c r="K34" s="40"/>
      <c r="L34" s="40"/>
      <c r="M34" s="40"/>
      <c r="N34" s="40"/>
      <c r="O34" s="43"/>
      <c r="P34" s="43"/>
      <c r="Q34" s="38" t="str">
        <f t="shared" si="0"/>
        <v/>
      </c>
      <c r="R34" s="40"/>
      <c r="S34" s="40"/>
      <c r="T34" s="34" t="str">
        <f t="shared" si="1"/>
        <v/>
      </c>
      <c r="U34" s="40"/>
      <c r="V34" s="40"/>
      <c r="W34" s="40"/>
      <c r="X34" s="40"/>
      <c r="Y34" s="40"/>
      <c r="Z34" s="40"/>
      <c r="AA34" s="34" t="str">
        <f t="shared" si="2"/>
        <v/>
      </c>
      <c r="AB34" s="34" t="str">
        <f t="shared" si="3"/>
        <v/>
      </c>
      <c r="AC34" s="39"/>
      <c r="AD34" s="39"/>
      <c r="AE34" s="43"/>
      <c r="AF34" s="34" t="s">
        <v>130</v>
      </c>
      <c r="AG34" s="34" t="s">
        <v>130</v>
      </c>
      <c r="AH34" s="40"/>
    </row>
    <row r="35" spans="1:34" x14ac:dyDescent="0.3">
      <c r="A35" s="2"/>
      <c r="B35" s="34" t="str">
        <f t="shared" si="4"/>
        <v/>
      </c>
      <c r="C35" s="41"/>
      <c r="D35" s="41"/>
      <c r="E35" s="34" t="str">
        <f t="shared" si="5"/>
        <v/>
      </c>
      <c r="F35" s="41"/>
      <c r="G35" s="41"/>
      <c r="H35" s="41"/>
      <c r="I35" s="41"/>
      <c r="J35" s="40"/>
      <c r="K35" s="40"/>
      <c r="L35" s="40"/>
      <c r="M35" s="40"/>
      <c r="N35" s="40"/>
      <c r="O35" s="43"/>
      <c r="P35" s="43"/>
      <c r="Q35" s="38" t="str">
        <f t="shared" si="0"/>
        <v/>
      </c>
      <c r="R35" s="40"/>
      <c r="S35" s="40"/>
      <c r="T35" s="34" t="str">
        <f t="shared" si="1"/>
        <v/>
      </c>
      <c r="U35" s="40"/>
      <c r="V35" s="40"/>
      <c r="W35" s="40"/>
      <c r="X35" s="40"/>
      <c r="Y35" s="40"/>
      <c r="Z35" s="40"/>
      <c r="AA35" s="34" t="str">
        <f t="shared" si="2"/>
        <v/>
      </c>
      <c r="AB35" s="34" t="str">
        <f t="shared" si="3"/>
        <v/>
      </c>
      <c r="AC35" s="39"/>
      <c r="AD35" s="39"/>
      <c r="AE35" s="43"/>
      <c r="AF35" s="34" t="s">
        <v>130</v>
      </c>
      <c r="AG35" s="34" t="s">
        <v>130</v>
      </c>
      <c r="AH35" s="40"/>
    </row>
    <row r="36" spans="1:34" x14ac:dyDescent="0.3">
      <c r="A36" s="2"/>
      <c r="B36" s="34" t="str">
        <f t="shared" si="4"/>
        <v/>
      </c>
      <c r="C36" s="41"/>
      <c r="D36" s="41"/>
      <c r="E36" s="34" t="str">
        <f t="shared" si="5"/>
        <v/>
      </c>
      <c r="F36" s="41"/>
      <c r="G36" s="41"/>
      <c r="H36" s="41"/>
      <c r="I36" s="41"/>
      <c r="J36" s="40"/>
      <c r="K36" s="40"/>
      <c r="L36" s="40"/>
      <c r="M36" s="40"/>
      <c r="N36" s="40"/>
      <c r="O36" s="43"/>
      <c r="P36" s="43"/>
      <c r="Q36" s="38" t="str">
        <f t="shared" si="0"/>
        <v/>
      </c>
      <c r="R36" s="40"/>
      <c r="S36" s="40"/>
      <c r="T36" s="34" t="str">
        <f t="shared" si="1"/>
        <v/>
      </c>
      <c r="U36" s="40"/>
      <c r="V36" s="40"/>
      <c r="W36" s="40"/>
      <c r="X36" s="40"/>
      <c r="Y36" s="40"/>
      <c r="Z36" s="40"/>
      <c r="AA36" s="34" t="str">
        <f t="shared" si="2"/>
        <v/>
      </c>
      <c r="AB36" s="34" t="str">
        <f t="shared" si="3"/>
        <v/>
      </c>
      <c r="AC36" s="39"/>
      <c r="AD36" s="39"/>
      <c r="AE36" s="43"/>
      <c r="AF36" s="34" t="s">
        <v>130</v>
      </c>
      <c r="AG36" s="34" t="s">
        <v>130</v>
      </c>
      <c r="AH36" s="40"/>
    </row>
    <row r="37" spans="1:34" x14ac:dyDescent="0.3">
      <c r="A37" s="2"/>
      <c r="B37" s="34" t="str">
        <f t="shared" si="4"/>
        <v/>
      </c>
      <c r="C37" s="41"/>
      <c r="D37" s="41"/>
      <c r="E37" s="34" t="str">
        <f t="shared" si="5"/>
        <v/>
      </c>
      <c r="F37" s="41"/>
      <c r="G37" s="41"/>
      <c r="H37" s="41"/>
      <c r="I37" s="41"/>
      <c r="J37" s="40"/>
      <c r="K37" s="40"/>
      <c r="L37" s="40"/>
      <c r="M37" s="40"/>
      <c r="N37" s="40"/>
      <c r="O37" s="43"/>
      <c r="P37" s="43"/>
      <c r="Q37" s="38" t="str">
        <f t="shared" si="0"/>
        <v/>
      </c>
      <c r="R37" s="40"/>
      <c r="S37" s="40"/>
      <c r="T37" s="34" t="str">
        <f t="shared" si="1"/>
        <v/>
      </c>
      <c r="U37" s="40"/>
      <c r="V37" s="40"/>
      <c r="W37" s="40"/>
      <c r="X37" s="40"/>
      <c r="Y37" s="40"/>
      <c r="Z37" s="40"/>
      <c r="AA37" s="34" t="str">
        <f t="shared" si="2"/>
        <v/>
      </c>
      <c r="AB37" s="34" t="str">
        <f t="shared" si="3"/>
        <v/>
      </c>
      <c r="AC37" s="39"/>
      <c r="AD37" s="39"/>
      <c r="AE37" s="43"/>
      <c r="AF37" s="34" t="s">
        <v>130</v>
      </c>
      <c r="AG37" s="34" t="s">
        <v>130</v>
      </c>
      <c r="AH37" s="40"/>
    </row>
    <row r="38" spans="1:34" x14ac:dyDescent="0.3">
      <c r="A38" s="2"/>
      <c r="B38" s="34" t="str">
        <f t="shared" si="4"/>
        <v/>
      </c>
      <c r="C38" s="41"/>
      <c r="D38" s="41"/>
      <c r="E38" s="34" t="str">
        <f t="shared" si="5"/>
        <v/>
      </c>
      <c r="F38" s="41"/>
      <c r="G38" s="41"/>
      <c r="H38" s="41"/>
      <c r="I38" s="41"/>
      <c r="J38" s="40"/>
      <c r="K38" s="40"/>
      <c r="L38" s="40"/>
      <c r="M38" s="40"/>
      <c r="N38" s="40"/>
      <c r="O38" s="43"/>
      <c r="P38" s="43"/>
      <c r="Q38" s="38" t="str">
        <f t="shared" si="0"/>
        <v/>
      </c>
      <c r="R38" s="40"/>
      <c r="S38" s="40"/>
      <c r="T38" s="34" t="str">
        <f t="shared" si="1"/>
        <v/>
      </c>
      <c r="U38" s="40"/>
      <c r="V38" s="40"/>
      <c r="W38" s="40"/>
      <c r="X38" s="40"/>
      <c r="Y38" s="40"/>
      <c r="Z38" s="40"/>
      <c r="AA38" s="34" t="str">
        <f t="shared" si="2"/>
        <v/>
      </c>
      <c r="AB38" s="34" t="str">
        <f t="shared" si="3"/>
        <v/>
      </c>
      <c r="AC38" s="39"/>
      <c r="AD38" s="39"/>
      <c r="AE38" s="43"/>
      <c r="AF38" s="34" t="s">
        <v>130</v>
      </c>
      <c r="AG38" s="34" t="s">
        <v>130</v>
      </c>
      <c r="AH38" s="40"/>
    </row>
    <row r="39" spans="1:34" x14ac:dyDescent="0.3">
      <c r="A39" s="2"/>
      <c r="B39" s="34" t="str">
        <f t="shared" si="4"/>
        <v/>
      </c>
      <c r="C39" s="41"/>
      <c r="D39" s="41"/>
      <c r="E39" s="34" t="str">
        <f t="shared" si="5"/>
        <v/>
      </c>
      <c r="F39" s="41"/>
      <c r="G39" s="41"/>
      <c r="H39" s="41"/>
      <c r="I39" s="41"/>
      <c r="J39" s="40"/>
      <c r="K39" s="40"/>
      <c r="L39" s="40"/>
      <c r="M39" s="40"/>
      <c r="N39" s="40"/>
      <c r="O39" s="43"/>
      <c r="P39" s="43"/>
      <c r="Q39" s="38" t="str">
        <f t="shared" si="0"/>
        <v/>
      </c>
      <c r="R39" s="40"/>
      <c r="S39" s="40"/>
      <c r="T39" s="34" t="str">
        <f t="shared" si="1"/>
        <v/>
      </c>
      <c r="U39" s="40"/>
      <c r="V39" s="40"/>
      <c r="W39" s="40"/>
      <c r="X39" s="40"/>
      <c r="Y39" s="40"/>
      <c r="Z39" s="40"/>
      <c r="AA39" s="34" t="str">
        <f t="shared" si="2"/>
        <v/>
      </c>
      <c r="AB39" s="34" t="str">
        <f t="shared" si="3"/>
        <v/>
      </c>
      <c r="AC39" s="39"/>
      <c r="AD39" s="39"/>
      <c r="AE39" s="43"/>
      <c r="AF39" s="34" t="s">
        <v>130</v>
      </c>
      <c r="AG39" s="34" t="s">
        <v>130</v>
      </c>
      <c r="AH39" s="40"/>
    </row>
    <row r="40" spans="1:34" x14ac:dyDescent="0.3">
      <c r="A40" s="2"/>
      <c r="B40" s="34" t="str">
        <f t="shared" si="4"/>
        <v/>
      </c>
      <c r="C40" s="41"/>
      <c r="D40" s="41"/>
      <c r="E40" s="34" t="str">
        <f t="shared" si="5"/>
        <v/>
      </c>
      <c r="F40" s="41"/>
      <c r="G40" s="41"/>
      <c r="H40" s="41"/>
      <c r="I40" s="41"/>
      <c r="J40" s="40"/>
      <c r="K40" s="40"/>
      <c r="L40" s="40"/>
      <c r="M40" s="40"/>
      <c r="N40" s="40"/>
      <c r="O40" s="43"/>
      <c r="P40" s="43"/>
      <c r="Q40" s="38" t="str">
        <f t="shared" si="0"/>
        <v/>
      </c>
      <c r="R40" s="40"/>
      <c r="S40" s="40"/>
      <c r="T40" s="34" t="str">
        <f t="shared" si="1"/>
        <v/>
      </c>
      <c r="U40" s="40"/>
      <c r="V40" s="40"/>
      <c r="W40" s="40"/>
      <c r="X40" s="40"/>
      <c r="Y40" s="40"/>
      <c r="Z40" s="40"/>
      <c r="AA40" s="34" t="str">
        <f t="shared" si="2"/>
        <v/>
      </c>
      <c r="AB40" s="34" t="str">
        <f t="shared" si="3"/>
        <v/>
      </c>
      <c r="AC40" s="39"/>
      <c r="AD40" s="39"/>
      <c r="AE40" s="43"/>
      <c r="AF40" s="34" t="s">
        <v>130</v>
      </c>
      <c r="AG40" s="34" t="s">
        <v>130</v>
      </c>
      <c r="AH40" s="40"/>
    </row>
    <row r="41" spans="1:34" x14ac:dyDescent="0.3">
      <c r="A41" s="2"/>
      <c r="B41" s="34" t="str">
        <f t="shared" si="4"/>
        <v/>
      </c>
      <c r="C41" s="41"/>
      <c r="D41" s="41"/>
      <c r="E41" s="34" t="str">
        <f t="shared" si="5"/>
        <v/>
      </c>
      <c r="F41" s="41"/>
      <c r="G41" s="41"/>
      <c r="H41" s="41"/>
      <c r="I41" s="41"/>
      <c r="J41" s="40"/>
      <c r="K41" s="40"/>
      <c r="L41" s="40"/>
      <c r="M41" s="40"/>
      <c r="N41" s="40"/>
      <c r="O41" s="43"/>
      <c r="P41" s="43"/>
      <c r="Q41" s="38" t="str">
        <f t="shared" si="0"/>
        <v/>
      </c>
      <c r="R41" s="40"/>
      <c r="S41" s="40"/>
      <c r="T41" s="34" t="str">
        <f t="shared" si="1"/>
        <v/>
      </c>
      <c r="U41" s="40"/>
      <c r="V41" s="40"/>
      <c r="W41" s="40"/>
      <c r="X41" s="40"/>
      <c r="Y41" s="40"/>
      <c r="Z41" s="40"/>
      <c r="AA41" s="34" t="str">
        <f t="shared" si="2"/>
        <v/>
      </c>
      <c r="AB41" s="34" t="str">
        <f t="shared" si="3"/>
        <v/>
      </c>
      <c r="AC41" s="39"/>
      <c r="AD41" s="39"/>
      <c r="AE41" s="43"/>
      <c r="AF41" s="34" t="s">
        <v>130</v>
      </c>
      <c r="AG41" s="34" t="s">
        <v>130</v>
      </c>
      <c r="AH41" s="40"/>
    </row>
    <row r="42" spans="1:34" x14ac:dyDescent="0.3">
      <c r="A42" s="2"/>
      <c r="B42" s="34" t="str">
        <f t="shared" si="4"/>
        <v/>
      </c>
      <c r="C42" s="41"/>
      <c r="D42" s="41"/>
      <c r="E42" s="34" t="str">
        <f t="shared" si="5"/>
        <v/>
      </c>
      <c r="F42" s="41"/>
      <c r="G42" s="41"/>
      <c r="H42" s="41"/>
      <c r="I42" s="41"/>
      <c r="J42" s="40"/>
      <c r="K42" s="40"/>
      <c r="L42" s="40"/>
      <c r="M42" s="40"/>
      <c r="N42" s="40"/>
      <c r="O42" s="43"/>
      <c r="P42" s="43"/>
      <c r="Q42" s="38" t="str">
        <f t="shared" si="0"/>
        <v/>
      </c>
      <c r="R42" s="40"/>
      <c r="S42" s="40"/>
      <c r="T42" s="34" t="str">
        <f t="shared" si="1"/>
        <v/>
      </c>
      <c r="U42" s="40"/>
      <c r="V42" s="40"/>
      <c r="W42" s="40"/>
      <c r="X42" s="40"/>
      <c r="Y42" s="40"/>
      <c r="Z42" s="40"/>
      <c r="AA42" s="34" t="str">
        <f t="shared" si="2"/>
        <v/>
      </c>
      <c r="AB42" s="34" t="str">
        <f t="shared" si="3"/>
        <v/>
      </c>
      <c r="AC42" s="39"/>
      <c r="AD42" s="39"/>
      <c r="AE42" s="43"/>
      <c r="AF42" s="34" t="s">
        <v>130</v>
      </c>
      <c r="AG42" s="34" t="s">
        <v>130</v>
      </c>
      <c r="AH42" s="40"/>
    </row>
    <row r="43" spans="1:34" x14ac:dyDescent="0.3">
      <c r="A43" s="2"/>
      <c r="B43" s="34" t="str">
        <f t="shared" si="4"/>
        <v/>
      </c>
      <c r="C43" s="41"/>
      <c r="D43" s="41"/>
      <c r="E43" s="34" t="str">
        <f t="shared" si="5"/>
        <v/>
      </c>
      <c r="F43" s="41"/>
      <c r="G43" s="41"/>
      <c r="H43" s="41"/>
      <c r="I43" s="41"/>
      <c r="J43" s="40"/>
      <c r="K43" s="40"/>
      <c r="L43" s="40"/>
      <c r="M43" s="40"/>
      <c r="N43" s="40"/>
      <c r="O43" s="43"/>
      <c r="P43" s="43"/>
      <c r="Q43" s="38" t="str">
        <f t="shared" si="0"/>
        <v/>
      </c>
      <c r="R43" s="40"/>
      <c r="S43" s="40"/>
      <c r="T43" s="34" t="str">
        <f t="shared" si="1"/>
        <v/>
      </c>
      <c r="U43" s="40"/>
      <c r="V43" s="40"/>
      <c r="W43" s="40"/>
      <c r="X43" s="40"/>
      <c r="Y43" s="40"/>
      <c r="Z43" s="40"/>
      <c r="AA43" s="34" t="str">
        <f t="shared" si="2"/>
        <v/>
      </c>
      <c r="AB43" s="34" t="str">
        <f t="shared" si="3"/>
        <v/>
      </c>
      <c r="AC43" s="39"/>
      <c r="AD43" s="39"/>
      <c r="AE43" s="43"/>
      <c r="AF43" s="34" t="s">
        <v>130</v>
      </c>
      <c r="AG43" s="34" t="s">
        <v>130</v>
      </c>
      <c r="AH43" s="40"/>
    </row>
    <row r="44" spans="1:34" x14ac:dyDescent="0.3">
      <c r="A44" s="2"/>
      <c r="B44" s="34" t="str">
        <f t="shared" si="4"/>
        <v/>
      </c>
      <c r="C44" s="41"/>
      <c r="D44" s="41"/>
      <c r="E44" s="34" t="str">
        <f t="shared" si="5"/>
        <v/>
      </c>
      <c r="F44" s="41"/>
      <c r="G44" s="41"/>
      <c r="H44" s="41"/>
      <c r="I44" s="41"/>
      <c r="J44" s="40"/>
      <c r="K44" s="40"/>
      <c r="L44" s="40"/>
      <c r="M44" s="40"/>
      <c r="N44" s="40"/>
      <c r="O44" s="43"/>
      <c r="P44" s="43"/>
      <c r="Q44" s="38" t="str">
        <f t="shared" si="0"/>
        <v/>
      </c>
      <c r="R44" s="40"/>
      <c r="S44" s="40"/>
      <c r="T44" s="34" t="str">
        <f t="shared" si="1"/>
        <v/>
      </c>
      <c r="U44" s="40"/>
      <c r="V44" s="40"/>
      <c r="W44" s="40"/>
      <c r="X44" s="40"/>
      <c r="Y44" s="40"/>
      <c r="Z44" s="40"/>
      <c r="AA44" s="34" t="str">
        <f t="shared" si="2"/>
        <v/>
      </c>
      <c r="AB44" s="34" t="str">
        <f t="shared" si="3"/>
        <v/>
      </c>
      <c r="AC44" s="39"/>
      <c r="AD44" s="39"/>
      <c r="AE44" s="43"/>
      <c r="AF44" s="34" t="s">
        <v>130</v>
      </c>
      <c r="AG44" s="34" t="s">
        <v>130</v>
      </c>
      <c r="AH44" s="40"/>
    </row>
    <row r="45" spans="1:34" x14ac:dyDescent="0.3">
      <c r="A45" s="2"/>
      <c r="B45" s="34" t="str">
        <f t="shared" si="4"/>
        <v/>
      </c>
      <c r="C45" s="41"/>
      <c r="D45" s="41"/>
      <c r="E45" s="34" t="str">
        <f t="shared" si="5"/>
        <v/>
      </c>
      <c r="F45" s="41"/>
      <c r="G45" s="41"/>
      <c r="H45" s="41"/>
      <c r="I45" s="41"/>
      <c r="J45" s="40"/>
      <c r="K45" s="40"/>
      <c r="L45" s="40"/>
      <c r="M45" s="40"/>
      <c r="N45" s="40"/>
      <c r="O45" s="43"/>
      <c r="P45" s="43"/>
      <c r="Q45" s="38" t="str">
        <f t="shared" si="0"/>
        <v/>
      </c>
      <c r="R45" s="40"/>
      <c r="S45" s="40"/>
      <c r="T45" s="34" t="str">
        <f t="shared" si="1"/>
        <v/>
      </c>
      <c r="U45" s="40"/>
      <c r="V45" s="40"/>
      <c r="W45" s="40"/>
      <c r="X45" s="40"/>
      <c r="Y45" s="40"/>
      <c r="Z45" s="40"/>
      <c r="AA45" s="34" t="str">
        <f t="shared" si="2"/>
        <v/>
      </c>
      <c r="AB45" s="34" t="str">
        <f t="shared" si="3"/>
        <v/>
      </c>
      <c r="AC45" s="39"/>
      <c r="AD45" s="39"/>
      <c r="AE45" s="43"/>
      <c r="AF45" s="34" t="s">
        <v>130</v>
      </c>
      <c r="AG45" s="34" t="s">
        <v>130</v>
      </c>
      <c r="AH45" s="40"/>
    </row>
    <row r="46" spans="1:34" x14ac:dyDescent="0.3">
      <c r="A46" s="2"/>
      <c r="B46" s="34" t="str">
        <f t="shared" si="4"/>
        <v/>
      </c>
      <c r="C46" s="41"/>
      <c r="D46" s="41"/>
      <c r="E46" s="34" t="str">
        <f t="shared" si="5"/>
        <v/>
      </c>
      <c r="F46" s="41"/>
      <c r="G46" s="41"/>
      <c r="H46" s="41"/>
      <c r="I46" s="41"/>
      <c r="J46" s="40"/>
      <c r="K46" s="40"/>
      <c r="L46" s="40"/>
      <c r="M46" s="40"/>
      <c r="N46" s="40"/>
      <c r="O46" s="43"/>
      <c r="P46" s="43"/>
      <c r="Q46" s="38" t="str">
        <f t="shared" si="0"/>
        <v/>
      </c>
      <c r="R46" s="40"/>
      <c r="S46" s="40"/>
      <c r="T46" s="34" t="str">
        <f t="shared" si="1"/>
        <v/>
      </c>
      <c r="U46" s="40"/>
      <c r="V46" s="40"/>
      <c r="W46" s="40"/>
      <c r="X46" s="40"/>
      <c r="Y46" s="40"/>
      <c r="Z46" s="40"/>
      <c r="AA46" s="34" t="str">
        <f t="shared" si="2"/>
        <v/>
      </c>
      <c r="AB46" s="34" t="str">
        <f t="shared" si="3"/>
        <v/>
      </c>
      <c r="AC46" s="39"/>
      <c r="AD46" s="39"/>
      <c r="AE46" s="43"/>
      <c r="AF46" s="34" t="s">
        <v>130</v>
      </c>
      <c r="AG46" s="34" t="s">
        <v>130</v>
      </c>
      <c r="AH46" s="40"/>
    </row>
    <row r="47" spans="1:34" x14ac:dyDescent="0.3">
      <c r="A47" s="2"/>
      <c r="B47" s="34" t="str">
        <f t="shared" si="4"/>
        <v/>
      </c>
      <c r="C47" s="41"/>
      <c r="D47" s="41"/>
      <c r="E47" s="34" t="str">
        <f t="shared" si="5"/>
        <v/>
      </c>
      <c r="F47" s="41"/>
      <c r="G47" s="41"/>
      <c r="H47" s="41"/>
      <c r="I47" s="41"/>
      <c r="J47" s="40"/>
      <c r="K47" s="40"/>
      <c r="L47" s="40"/>
      <c r="M47" s="40"/>
      <c r="N47" s="40"/>
      <c r="O47" s="43"/>
      <c r="P47" s="43"/>
      <c r="Q47" s="38" t="str">
        <f t="shared" si="0"/>
        <v/>
      </c>
      <c r="R47" s="40"/>
      <c r="S47" s="40"/>
      <c r="T47" s="34" t="str">
        <f t="shared" si="1"/>
        <v/>
      </c>
      <c r="U47" s="40"/>
      <c r="V47" s="40"/>
      <c r="W47" s="40"/>
      <c r="X47" s="40"/>
      <c r="Y47" s="40"/>
      <c r="Z47" s="40"/>
      <c r="AA47" s="34" t="str">
        <f t="shared" si="2"/>
        <v/>
      </c>
      <c r="AB47" s="34" t="str">
        <f t="shared" si="3"/>
        <v/>
      </c>
      <c r="AC47" s="39"/>
      <c r="AD47" s="39"/>
      <c r="AE47" s="43"/>
      <c r="AF47" s="34" t="s">
        <v>130</v>
      </c>
      <c r="AG47" s="34" t="s">
        <v>130</v>
      </c>
      <c r="AH47" s="40"/>
    </row>
    <row r="48" spans="1:34" x14ac:dyDescent="0.3">
      <c r="A48" s="2"/>
      <c r="B48" s="34" t="str">
        <f t="shared" si="4"/>
        <v/>
      </c>
      <c r="C48" s="41"/>
      <c r="D48" s="41"/>
      <c r="E48" s="34" t="str">
        <f t="shared" si="5"/>
        <v/>
      </c>
      <c r="F48" s="41"/>
      <c r="G48" s="41"/>
      <c r="H48" s="41"/>
      <c r="I48" s="41"/>
      <c r="J48" s="40"/>
      <c r="K48" s="40"/>
      <c r="L48" s="40"/>
      <c r="M48" s="40"/>
      <c r="N48" s="40"/>
      <c r="O48" s="43"/>
      <c r="P48" s="43"/>
      <c r="Q48" s="38" t="str">
        <f t="shared" si="0"/>
        <v/>
      </c>
      <c r="R48" s="40"/>
      <c r="S48" s="40"/>
      <c r="T48" s="34" t="str">
        <f t="shared" si="1"/>
        <v/>
      </c>
      <c r="U48" s="40"/>
      <c r="V48" s="40"/>
      <c r="W48" s="40"/>
      <c r="X48" s="40"/>
      <c r="Y48" s="40"/>
      <c r="Z48" s="40"/>
      <c r="AA48" s="34" t="str">
        <f t="shared" si="2"/>
        <v/>
      </c>
      <c r="AB48" s="34" t="str">
        <f t="shared" si="3"/>
        <v/>
      </c>
      <c r="AC48" s="39"/>
      <c r="AD48" s="39"/>
      <c r="AE48" s="43"/>
      <c r="AF48" s="34" t="s">
        <v>130</v>
      </c>
      <c r="AG48" s="34" t="s">
        <v>130</v>
      </c>
      <c r="AH48" s="40"/>
    </row>
    <row r="49" spans="1:34" x14ac:dyDescent="0.3">
      <c r="A49" s="2"/>
      <c r="B49" s="34" t="str">
        <f t="shared" si="4"/>
        <v/>
      </c>
      <c r="C49" s="41"/>
      <c r="D49" s="41"/>
      <c r="E49" s="34" t="str">
        <f t="shared" si="5"/>
        <v/>
      </c>
      <c r="F49" s="41"/>
      <c r="G49" s="41"/>
      <c r="H49" s="41"/>
      <c r="I49" s="41"/>
      <c r="J49" s="40"/>
      <c r="K49" s="40"/>
      <c r="L49" s="40"/>
      <c r="M49" s="40"/>
      <c r="N49" s="40"/>
      <c r="O49" s="43"/>
      <c r="P49" s="43"/>
      <c r="Q49" s="38" t="str">
        <f t="shared" si="0"/>
        <v/>
      </c>
      <c r="R49" s="40"/>
      <c r="S49" s="40"/>
      <c r="T49" s="34" t="str">
        <f t="shared" si="1"/>
        <v/>
      </c>
      <c r="U49" s="40"/>
      <c r="V49" s="40"/>
      <c r="W49" s="40"/>
      <c r="X49" s="40"/>
      <c r="Y49" s="40"/>
      <c r="Z49" s="40"/>
      <c r="AA49" s="34" t="str">
        <f t="shared" si="2"/>
        <v/>
      </c>
      <c r="AB49" s="34" t="str">
        <f t="shared" si="3"/>
        <v/>
      </c>
      <c r="AC49" s="39"/>
      <c r="AD49" s="39"/>
      <c r="AE49" s="43"/>
      <c r="AF49" s="34" t="s">
        <v>130</v>
      </c>
      <c r="AG49" s="34" t="s">
        <v>130</v>
      </c>
      <c r="AH49" s="40"/>
    </row>
    <row r="50" spans="1:34" x14ac:dyDescent="0.3">
      <c r="A50" s="2"/>
      <c r="B50" s="34" t="str">
        <f t="shared" si="4"/>
        <v/>
      </c>
      <c r="C50" s="41"/>
      <c r="D50" s="41"/>
      <c r="E50" s="34" t="str">
        <f t="shared" si="5"/>
        <v/>
      </c>
      <c r="F50" s="41"/>
      <c r="G50" s="41"/>
      <c r="H50" s="41"/>
      <c r="I50" s="41"/>
      <c r="J50" s="40"/>
      <c r="K50" s="40"/>
      <c r="L50" s="40"/>
      <c r="M50" s="40"/>
      <c r="N50" s="40"/>
      <c r="O50" s="43"/>
      <c r="P50" s="43"/>
      <c r="Q50" s="38" t="str">
        <f t="shared" si="0"/>
        <v/>
      </c>
      <c r="R50" s="40"/>
      <c r="S50" s="40"/>
      <c r="T50" s="34" t="str">
        <f t="shared" si="1"/>
        <v/>
      </c>
      <c r="U50" s="40"/>
      <c r="V50" s="40"/>
      <c r="W50" s="40"/>
      <c r="X50" s="40"/>
      <c r="Y50" s="40"/>
      <c r="Z50" s="40"/>
      <c r="AA50" s="34" t="str">
        <f t="shared" si="2"/>
        <v/>
      </c>
      <c r="AB50" s="34" t="str">
        <f t="shared" si="3"/>
        <v/>
      </c>
      <c r="AC50" s="39"/>
      <c r="AD50" s="39"/>
      <c r="AE50" s="43"/>
      <c r="AF50" s="34" t="s">
        <v>130</v>
      </c>
      <c r="AG50" s="34" t="s">
        <v>130</v>
      </c>
      <c r="AH50" s="40"/>
    </row>
    <row r="51" spans="1:34" x14ac:dyDescent="0.3">
      <c r="A51" s="2"/>
      <c r="B51" s="34" t="str">
        <f t="shared" si="4"/>
        <v/>
      </c>
      <c r="C51" s="41"/>
      <c r="D51" s="41"/>
      <c r="E51" s="34" t="str">
        <f t="shared" si="5"/>
        <v/>
      </c>
      <c r="F51" s="41"/>
      <c r="G51" s="41"/>
      <c r="H51" s="41"/>
      <c r="I51" s="41"/>
      <c r="J51" s="40"/>
      <c r="K51" s="40"/>
      <c r="L51" s="40"/>
      <c r="M51" s="40"/>
      <c r="N51" s="40"/>
      <c r="O51" s="43"/>
      <c r="P51" s="43"/>
      <c r="Q51" s="38" t="str">
        <f t="shared" si="0"/>
        <v/>
      </c>
      <c r="R51" s="40"/>
      <c r="S51" s="40"/>
      <c r="T51" s="34" t="str">
        <f t="shared" si="1"/>
        <v/>
      </c>
      <c r="U51" s="40"/>
      <c r="V51" s="40"/>
      <c r="W51" s="40"/>
      <c r="X51" s="40"/>
      <c r="Y51" s="40"/>
      <c r="Z51" s="40"/>
      <c r="AA51" s="34" t="str">
        <f t="shared" si="2"/>
        <v/>
      </c>
      <c r="AB51" s="34" t="str">
        <f t="shared" si="3"/>
        <v/>
      </c>
      <c r="AC51" s="39"/>
      <c r="AD51" s="39"/>
      <c r="AE51" s="43"/>
      <c r="AF51" s="34" t="s">
        <v>130</v>
      </c>
      <c r="AG51" s="34" t="s">
        <v>130</v>
      </c>
      <c r="AH51" s="40"/>
    </row>
    <row r="52" spans="1:34" x14ac:dyDescent="0.3">
      <c r="A52" s="2"/>
      <c r="B52" s="34" t="str">
        <f t="shared" si="4"/>
        <v/>
      </c>
      <c r="C52" s="41"/>
      <c r="D52" s="41"/>
      <c r="E52" s="34" t="str">
        <f t="shared" si="5"/>
        <v/>
      </c>
      <c r="F52" s="41"/>
      <c r="G52" s="41"/>
      <c r="H52" s="41"/>
      <c r="I52" s="41"/>
      <c r="J52" s="40"/>
      <c r="K52" s="40"/>
      <c r="L52" s="40"/>
      <c r="M52" s="40"/>
      <c r="N52" s="40"/>
      <c r="O52" s="43"/>
      <c r="P52" s="43"/>
      <c r="Q52" s="38" t="str">
        <f t="shared" si="0"/>
        <v/>
      </c>
      <c r="R52" s="40"/>
      <c r="S52" s="40"/>
      <c r="T52" s="34" t="str">
        <f t="shared" si="1"/>
        <v/>
      </c>
      <c r="U52" s="40"/>
      <c r="V52" s="40"/>
      <c r="W52" s="40"/>
      <c r="X52" s="40"/>
      <c r="Y52" s="40"/>
      <c r="Z52" s="40"/>
      <c r="AA52" s="34" t="str">
        <f t="shared" si="2"/>
        <v/>
      </c>
      <c r="AB52" s="34" t="str">
        <f t="shared" si="3"/>
        <v/>
      </c>
      <c r="AC52" s="39"/>
      <c r="AD52" s="39"/>
      <c r="AE52" s="43"/>
      <c r="AF52" s="34" t="s">
        <v>130</v>
      </c>
      <c r="AG52" s="34" t="s">
        <v>130</v>
      </c>
      <c r="AH52" s="40"/>
    </row>
    <row r="53" spans="1:34" x14ac:dyDescent="0.3">
      <c r="A53" s="2"/>
      <c r="B53" s="34" t="str">
        <f t="shared" si="4"/>
        <v/>
      </c>
      <c r="C53" s="41"/>
      <c r="D53" s="41"/>
      <c r="E53" s="34" t="str">
        <f t="shared" si="5"/>
        <v/>
      </c>
      <c r="F53" s="41"/>
      <c r="G53" s="41"/>
      <c r="H53" s="41"/>
      <c r="I53" s="41"/>
      <c r="J53" s="40"/>
      <c r="K53" s="40"/>
      <c r="L53" s="40"/>
      <c r="M53" s="40"/>
      <c r="N53" s="40"/>
      <c r="O53" s="43"/>
      <c r="P53" s="43"/>
      <c r="Q53" s="38" t="str">
        <f t="shared" si="0"/>
        <v/>
      </c>
      <c r="R53" s="40"/>
      <c r="S53" s="40"/>
      <c r="T53" s="34" t="str">
        <f t="shared" si="1"/>
        <v/>
      </c>
      <c r="U53" s="40"/>
      <c r="V53" s="40"/>
      <c r="W53" s="40"/>
      <c r="X53" s="40"/>
      <c r="Y53" s="40"/>
      <c r="Z53" s="40"/>
      <c r="AA53" s="34" t="str">
        <f t="shared" si="2"/>
        <v/>
      </c>
      <c r="AB53" s="34" t="str">
        <f t="shared" si="3"/>
        <v/>
      </c>
      <c r="AC53" s="39"/>
      <c r="AD53" s="39"/>
      <c r="AE53" s="43"/>
      <c r="AF53" s="34" t="s">
        <v>130</v>
      </c>
      <c r="AG53" s="34" t="s">
        <v>130</v>
      </c>
      <c r="AH53" s="40"/>
    </row>
    <row r="54" spans="1:34" x14ac:dyDescent="0.3">
      <c r="A54" s="2"/>
      <c r="B54" s="34" t="str">
        <f t="shared" si="4"/>
        <v/>
      </c>
      <c r="C54" s="41"/>
      <c r="D54" s="41"/>
      <c r="E54" s="34" t="str">
        <f t="shared" si="5"/>
        <v/>
      </c>
      <c r="F54" s="41"/>
      <c r="G54" s="41"/>
      <c r="H54" s="41"/>
      <c r="I54" s="41"/>
      <c r="J54" s="40"/>
      <c r="K54" s="40"/>
      <c r="L54" s="40"/>
      <c r="M54" s="40"/>
      <c r="N54" s="40"/>
      <c r="O54" s="43"/>
      <c r="P54" s="43"/>
      <c r="Q54" s="38" t="str">
        <f t="shared" si="0"/>
        <v/>
      </c>
      <c r="R54" s="40"/>
      <c r="S54" s="40"/>
      <c r="T54" s="34" t="str">
        <f t="shared" si="1"/>
        <v/>
      </c>
      <c r="U54" s="40"/>
      <c r="V54" s="40"/>
      <c r="W54" s="40"/>
      <c r="X54" s="40"/>
      <c r="Y54" s="40"/>
      <c r="Z54" s="40"/>
      <c r="AA54" s="34" t="str">
        <f t="shared" si="2"/>
        <v/>
      </c>
      <c r="AB54" s="34" t="str">
        <f t="shared" si="3"/>
        <v/>
      </c>
      <c r="AC54" s="39"/>
      <c r="AD54" s="39"/>
      <c r="AE54" s="43"/>
      <c r="AF54" s="34" t="s">
        <v>130</v>
      </c>
      <c r="AG54" s="34" t="s">
        <v>130</v>
      </c>
      <c r="AH54" s="40"/>
    </row>
    <row r="55" spans="1:34" x14ac:dyDescent="0.3">
      <c r="A55" s="2"/>
      <c r="B55" s="34" t="str">
        <f t="shared" si="4"/>
        <v/>
      </c>
      <c r="C55" s="41"/>
      <c r="D55" s="41"/>
      <c r="E55" s="34" t="str">
        <f t="shared" si="5"/>
        <v/>
      </c>
      <c r="F55" s="41"/>
      <c r="G55" s="41"/>
      <c r="H55" s="41"/>
      <c r="I55" s="41"/>
      <c r="J55" s="40"/>
      <c r="K55" s="40"/>
      <c r="L55" s="40"/>
      <c r="M55" s="40"/>
      <c r="N55" s="40"/>
      <c r="O55" s="43"/>
      <c r="P55" s="43"/>
      <c r="Q55" s="38" t="str">
        <f t="shared" si="0"/>
        <v/>
      </c>
      <c r="R55" s="40"/>
      <c r="S55" s="40"/>
      <c r="T55" s="34" t="str">
        <f t="shared" si="1"/>
        <v/>
      </c>
      <c r="U55" s="40"/>
      <c r="V55" s="40"/>
      <c r="W55" s="40"/>
      <c r="X55" s="40"/>
      <c r="Y55" s="40"/>
      <c r="Z55" s="40"/>
      <c r="AA55" s="34" t="str">
        <f t="shared" si="2"/>
        <v/>
      </c>
      <c r="AB55" s="34" t="str">
        <f t="shared" si="3"/>
        <v/>
      </c>
      <c r="AC55" s="39"/>
      <c r="AD55" s="39"/>
      <c r="AE55" s="43"/>
      <c r="AF55" s="34" t="s">
        <v>130</v>
      </c>
      <c r="AG55" s="34" t="s">
        <v>130</v>
      </c>
      <c r="AH55" s="40"/>
    </row>
    <row r="56" spans="1:34" x14ac:dyDescent="0.3">
      <c r="A56" s="2"/>
      <c r="B56" s="34" t="str">
        <f t="shared" si="4"/>
        <v/>
      </c>
      <c r="C56" s="41"/>
      <c r="D56" s="41"/>
      <c r="E56" s="34" t="str">
        <f t="shared" si="5"/>
        <v/>
      </c>
      <c r="F56" s="41"/>
      <c r="G56" s="41"/>
      <c r="H56" s="41"/>
      <c r="I56" s="41"/>
      <c r="J56" s="40"/>
      <c r="K56" s="40"/>
      <c r="L56" s="40"/>
      <c r="M56" s="40"/>
      <c r="N56" s="40"/>
      <c r="O56" s="43"/>
      <c r="P56" s="43"/>
      <c r="Q56" s="38" t="str">
        <f t="shared" si="0"/>
        <v/>
      </c>
      <c r="R56" s="40"/>
      <c r="S56" s="40"/>
      <c r="T56" s="34" t="str">
        <f t="shared" si="1"/>
        <v/>
      </c>
      <c r="U56" s="40"/>
      <c r="V56" s="40"/>
      <c r="W56" s="40"/>
      <c r="X56" s="40"/>
      <c r="Y56" s="40"/>
      <c r="Z56" s="40"/>
      <c r="AA56" s="34" t="str">
        <f t="shared" si="2"/>
        <v/>
      </c>
      <c r="AB56" s="34" t="str">
        <f t="shared" si="3"/>
        <v/>
      </c>
      <c r="AC56" s="39"/>
      <c r="AD56" s="39"/>
      <c r="AE56" s="43"/>
      <c r="AF56" s="34" t="s">
        <v>130</v>
      </c>
      <c r="AG56" s="34" t="s">
        <v>130</v>
      </c>
      <c r="AH56" s="40"/>
    </row>
    <row r="57" spans="1:34" x14ac:dyDescent="0.3">
      <c r="A57" s="2"/>
      <c r="B57" s="34" t="str">
        <f t="shared" si="4"/>
        <v/>
      </c>
      <c r="C57" s="41"/>
      <c r="D57" s="41"/>
      <c r="E57" s="34" t="str">
        <f t="shared" si="5"/>
        <v/>
      </c>
      <c r="F57" s="41"/>
      <c r="G57" s="41"/>
      <c r="H57" s="41"/>
      <c r="I57" s="41"/>
      <c r="J57" s="40"/>
      <c r="K57" s="40"/>
      <c r="L57" s="40"/>
      <c r="M57" s="40"/>
      <c r="N57" s="40"/>
      <c r="O57" s="43"/>
      <c r="P57" s="43"/>
      <c r="Q57" s="38" t="str">
        <f t="shared" si="0"/>
        <v/>
      </c>
      <c r="R57" s="40"/>
      <c r="S57" s="40"/>
      <c r="T57" s="34" t="str">
        <f t="shared" si="1"/>
        <v/>
      </c>
      <c r="U57" s="40"/>
      <c r="V57" s="40"/>
      <c r="W57" s="40"/>
      <c r="X57" s="40"/>
      <c r="Y57" s="40"/>
      <c r="Z57" s="40"/>
      <c r="AA57" s="34" t="str">
        <f t="shared" si="2"/>
        <v/>
      </c>
      <c r="AB57" s="34" t="str">
        <f t="shared" si="3"/>
        <v/>
      </c>
      <c r="AC57" s="39"/>
      <c r="AD57" s="39"/>
      <c r="AE57" s="43"/>
      <c r="AF57" s="34" t="s">
        <v>130</v>
      </c>
      <c r="AG57" s="34" t="s">
        <v>130</v>
      </c>
      <c r="AH57" s="40"/>
    </row>
    <row r="58" spans="1:34" x14ac:dyDescent="0.3">
      <c r="A58" s="2"/>
      <c r="B58" s="34" t="str">
        <f t="shared" si="4"/>
        <v/>
      </c>
      <c r="C58" s="41"/>
      <c r="D58" s="41"/>
      <c r="E58" s="34" t="str">
        <f t="shared" si="5"/>
        <v/>
      </c>
      <c r="F58" s="41"/>
      <c r="G58" s="41"/>
      <c r="H58" s="41"/>
      <c r="I58" s="41"/>
      <c r="J58" s="40"/>
      <c r="K58" s="40"/>
      <c r="L58" s="40"/>
      <c r="M58" s="40"/>
      <c r="N58" s="40"/>
      <c r="O58" s="43"/>
      <c r="P58" s="43"/>
      <c r="Q58" s="38" t="str">
        <f t="shared" si="0"/>
        <v/>
      </c>
      <c r="R58" s="40"/>
      <c r="S58" s="40"/>
      <c r="T58" s="34" t="str">
        <f t="shared" si="1"/>
        <v/>
      </c>
      <c r="U58" s="40"/>
      <c r="V58" s="40"/>
      <c r="W58" s="40"/>
      <c r="X58" s="40"/>
      <c r="Y58" s="40"/>
      <c r="Z58" s="40"/>
      <c r="AA58" s="34" t="str">
        <f t="shared" si="2"/>
        <v/>
      </c>
      <c r="AB58" s="34" t="str">
        <f t="shared" si="3"/>
        <v/>
      </c>
      <c r="AC58" s="39"/>
      <c r="AD58" s="39"/>
      <c r="AE58" s="43"/>
      <c r="AF58" s="34" t="s">
        <v>130</v>
      </c>
      <c r="AG58" s="34" t="s">
        <v>130</v>
      </c>
      <c r="AH58" s="40"/>
    </row>
    <row r="59" spans="1:34" x14ac:dyDescent="0.3">
      <c r="A59" s="2"/>
      <c r="B59" s="34" t="str">
        <f t="shared" si="4"/>
        <v/>
      </c>
      <c r="C59" s="41"/>
      <c r="D59" s="41"/>
      <c r="E59" s="34" t="str">
        <f t="shared" si="5"/>
        <v/>
      </c>
      <c r="F59" s="41"/>
      <c r="G59" s="41"/>
      <c r="H59" s="41"/>
      <c r="I59" s="41"/>
      <c r="J59" s="40"/>
      <c r="K59" s="40"/>
      <c r="L59" s="40"/>
      <c r="M59" s="40"/>
      <c r="N59" s="40"/>
      <c r="O59" s="43"/>
      <c r="P59" s="43"/>
      <c r="Q59" s="38" t="str">
        <f t="shared" si="0"/>
        <v/>
      </c>
      <c r="R59" s="40"/>
      <c r="S59" s="40"/>
      <c r="T59" s="34" t="str">
        <f t="shared" si="1"/>
        <v/>
      </c>
      <c r="U59" s="40"/>
      <c r="V59" s="40"/>
      <c r="W59" s="40"/>
      <c r="X59" s="40"/>
      <c r="Y59" s="40"/>
      <c r="Z59" s="40"/>
      <c r="AA59" s="34" t="str">
        <f t="shared" si="2"/>
        <v/>
      </c>
      <c r="AB59" s="34" t="str">
        <f t="shared" si="3"/>
        <v/>
      </c>
      <c r="AC59" s="39"/>
      <c r="AD59" s="39"/>
      <c r="AE59" s="43"/>
      <c r="AF59" s="34" t="s">
        <v>130</v>
      </c>
      <c r="AG59" s="34" t="s">
        <v>130</v>
      </c>
      <c r="AH59" s="40"/>
    </row>
    <row r="60" spans="1:34" x14ac:dyDescent="0.3">
      <c r="A60" s="2"/>
      <c r="B60" s="34" t="str">
        <f t="shared" si="4"/>
        <v/>
      </c>
      <c r="C60" s="41"/>
      <c r="D60" s="41"/>
      <c r="E60" s="34" t="str">
        <f t="shared" si="5"/>
        <v/>
      </c>
      <c r="F60" s="41"/>
      <c r="G60" s="41"/>
      <c r="H60" s="41"/>
      <c r="I60" s="41"/>
      <c r="J60" s="40"/>
      <c r="K60" s="40"/>
      <c r="L60" s="40"/>
      <c r="M60" s="40"/>
      <c r="N60" s="40"/>
      <c r="O60" s="43"/>
      <c r="P60" s="43"/>
      <c r="Q60" s="38" t="str">
        <f t="shared" si="0"/>
        <v/>
      </c>
      <c r="R60" s="40"/>
      <c r="S60" s="40"/>
      <c r="T60" s="34" t="str">
        <f t="shared" si="1"/>
        <v/>
      </c>
      <c r="U60" s="40"/>
      <c r="V60" s="40"/>
      <c r="W60" s="40"/>
      <c r="X60" s="40"/>
      <c r="Y60" s="40"/>
      <c r="Z60" s="40"/>
      <c r="AA60" s="34" t="str">
        <f t="shared" si="2"/>
        <v/>
      </c>
      <c r="AB60" s="34" t="str">
        <f t="shared" si="3"/>
        <v/>
      </c>
      <c r="AC60" s="39"/>
      <c r="AD60" s="39"/>
      <c r="AE60" s="43"/>
      <c r="AF60" s="34" t="s">
        <v>130</v>
      </c>
      <c r="AG60" s="34" t="s">
        <v>130</v>
      </c>
      <c r="AH60" s="40"/>
    </row>
    <row r="61" spans="1:34" x14ac:dyDescent="0.3">
      <c r="A61" s="2"/>
      <c r="B61" s="34" t="str">
        <f t="shared" si="4"/>
        <v/>
      </c>
      <c r="C61" s="41"/>
      <c r="D61" s="41"/>
      <c r="E61" s="34" t="str">
        <f t="shared" si="5"/>
        <v/>
      </c>
      <c r="F61" s="41"/>
      <c r="G61" s="41"/>
      <c r="H61" s="41"/>
      <c r="I61" s="41"/>
      <c r="J61" s="40"/>
      <c r="K61" s="40"/>
      <c r="L61" s="40"/>
      <c r="M61" s="40"/>
      <c r="N61" s="40"/>
      <c r="O61" s="43"/>
      <c r="P61" s="43"/>
      <c r="Q61" s="38" t="str">
        <f t="shared" si="0"/>
        <v/>
      </c>
      <c r="R61" s="40"/>
      <c r="S61" s="40"/>
      <c r="T61" s="34" t="str">
        <f t="shared" si="1"/>
        <v/>
      </c>
      <c r="U61" s="40"/>
      <c r="V61" s="40"/>
      <c r="W61" s="40"/>
      <c r="X61" s="40"/>
      <c r="Y61" s="40"/>
      <c r="Z61" s="40"/>
      <c r="AA61" s="34" t="str">
        <f t="shared" si="2"/>
        <v/>
      </c>
      <c r="AB61" s="34" t="str">
        <f t="shared" si="3"/>
        <v/>
      </c>
      <c r="AC61" s="39"/>
      <c r="AD61" s="39"/>
      <c r="AE61" s="43"/>
      <c r="AF61" s="34" t="s">
        <v>130</v>
      </c>
      <c r="AG61" s="34" t="s">
        <v>130</v>
      </c>
      <c r="AH61" s="40"/>
    </row>
    <row r="62" spans="1:34" x14ac:dyDescent="0.3">
      <c r="A62" s="2"/>
      <c r="B62" s="34" t="str">
        <f t="shared" si="4"/>
        <v/>
      </c>
      <c r="C62" s="41"/>
      <c r="D62" s="41"/>
      <c r="E62" s="34" t="str">
        <f t="shared" si="5"/>
        <v/>
      </c>
      <c r="F62" s="41"/>
      <c r="G62" s="41"/>
      <c r="H62" s="41"/>
      <c r="I62" s="41"/>
      <c r="J62" s="40"/>
      <c r="K62" s="40"/>
      <c r="L62" s="40"/>
      <c r="M62" s="40"/>
      <c r="N62" s="40"/>
      <c r="O62" s="43"/>
      <c r="P62" s="43"/>
      <c r="Q62" s="38" t="str">
        <f t="shared" si="0"/>
        <v/>
      </c>
      <c r="R62" s="40"/>
      <c r="S62" s="40"/>
      <c r="T62" s="34" t="str">
        <f t="shared" si="1"/>
        <v/>
      </c>
      <c r="U62" s="40"/>
      <c r="V62" s="40"/>
      <c r="W62" s="40"/>
      <c r="X62" s="40"/>
      <c r="Y62" s="40"/>
      <c r="Z62" s="40"/>
      <c r="AA62" s="34" t="str">
        <f t="shared" si="2"/>
        <v/>
      </c>
      <c r="AB62" s="34" t="str">
        <f t="shared" si="3"/>
        <v/>
      </c>
      <c r="AC62" s="39"/>
      <c r="AD62" s="39"/>
      <c r="AE62" s="43"/>
      <c r="AF62" s="34" t="s">
        <v>130</v>
      </c>
      <c r="AG62" s="34" t="s">
        <v>130</v>
      </c>
      <c r="AH62" s="40"/>
    </row>
    <row r="63" spans="1:34" x14ac:dyDescent="0.3">
      <c r="A63" s="2"/>
      <c r="B63" s="34" t="str">
        <f t="shared" si="4"/>
        <v/>
      </c>
      <c r="C63" s="41"/>
      <c r="D63" s="41"/>
      <c r="E63" s="34" t="str">
        <f t="shared" si="5"/>
        <v/>
      </c>
      <c r="F63" s="41"/>
      <c r="G63" s="41"/>
      <c r="H63" s="41"/>
      <c r="I63" s="41"/>
      <c r="J63" s="40"/>
      <c r="K63" s="40"/>
      <c r="L63" s="40"/>
      <c r="M63" s="40"/>
      <c r="N63" s="40"/>
      <c r="O63" s="43"/>
      <c r="P63" s="43"/>
      <c r="Q63" s="38" t="str">
        <f t="shared" si="0"/>
        <v/>
      </c>
      <c r="R63" s="40"/>
      <c r="S63" s="40"/>
      <c r="T63" s="34" t="str">
        <f t="shared" si="1"/>
        <v/>
      </c>
      <c r="U63" s="40"/>
      <c r="V63" s="40"/>
      <c r="W63" s="40"/>
      <c r="X63" s="40"/>
      <c r="Y63" s="40"/>
      <c r="Z63" s="40"/>
      <c r="AA63" s="34" t="str">
        <f t="shared" si="2"/>
        <v/>
      </c>
      <c r="AB63" s="34" t="str">
        <f t="shared" si="3"/>
        <v/>
      </c>
      <c r="AC63" s="39"/>
      <c r="AD63" s="39"/>
      <c r="AE63" s="43"/>
      <c r="AF63" s="34" t="s">
        <v>130</v>
      </c>
      <c r="AG63" s="34" t="s">
        <v>130</v>
      </c>
      <c r="AH63" s="40"/>
    </row>
    <row r="64" spans="1:34" x14ac:dyDescent="0.3">
      <c r="A64" s="2"/>
      <c r="B64" s="34" t="str">
        <f t="shared" si="4"/>
        <v/>
      </c>
      <c r="C64" s="41"/>
      <c r="D64" s="41"/>
      <c r="E64" s="34" t="str">
        <f t="shared" si="5"/>
        <v/>
      </c>
      <c r="F64" s="41"/>
      <c r="G64" s="41"/>
      <c r="H64" s="41"/>
      <c r="I64" s="41"/>
      <c r="J64" s="40"/>
      <c r="K64" s="40"/>
      <c r="L64" s="40"/>
      <c r="M64" s="40"/>
      <c r="N64" s="40"/>
      <c r="O64" s="43"/>
      <c r="P64" s="43"/>
      <c r="Q64" s="38" t="str">
        <f t="shared" si="0"/>
        <v/>
      </c>
      <c r="R64" s="40"/>
      <c r="S64" s="40"/>
      <c r="T64" s="34" t="str">
        <f t="shared" si="1"/>
        <v/>
      </c>
      <c r="U64" s="40"/>
      <c r="V64" s="40"/>
      <c r="W64" s="40"/>
      <c r="X64" s="40"/>
      <c r="Y64" s="40"/>
      <c r="Z64" s="40"/>
      <c r="AA64" s="34" t="str">
        <f t="shared" si="2"/>
        <v/>
      </c>
      <c r="AB64" s="34" t="str">
        <f t="shared" si="3"/>
        <v/>
      </c>
      <c r="AC64" s="39"/>
      <c r="AD64" s="39"/>
      <c r="AE64" s="43"/>
      <c r="AF64" s="34" t="s">
        <v>130</v>
      </c>
      <c r="AG64" s="34" t="s">
        <v>130</v>
      </c>
      <c r="AH64" s="40"/>
    </row>
    <row r="65" spans="1:34" x14ac:dyDescent="0.3">
      <c r="A65" s="2"/>
      <c r="B65" s="34" t="str">
        <f t="shared" si="4"/>
        <v/>
      </c>
      <c r="C65" s="41"/>
      <c r="D65" s="41"/>
      <c r="E65" s="34" t="str">
        <f t="shared" si="5"/>
        <v/>
      </c>
      <c r="F65" s="41"/>
      <c r="G65" s="41"/>
      <c r="H65" s="41"/>
      <c r="I65" s="41"/>
      <c r="J65" s="40"/>
      <c r="K65" s="40"/>
      <c r="L65" s="40"/>
      <c r="M65" s="40"/>
      <c r="N65" s="40"/>
      <c r="O65" s="43"/>
      <c r="P65" s="43"/>
      <c r="Q65" s="38" t="str">
        <f t="shared" si="0"/>
        <v/>
      </c>
      <c r="R65" s="40"/>
      <c r="S65" s="40"/>
      <c r="T65" s="34" t="str">
        <f t="shared" si="1"/>
        <v/>
      </c>
      <c r="U65" s="40"/>
      <c r="V65" s="40"/>
      <c r="W65" s="40"/>
      <c r="X65" s="40"/>
      <c r="Y65" s="40"/>
      <c r="Z65" s="40"/>
      <c r="AA65" s="34" t="str">
        <f t="shared" si="2"/>
        <v/>
      </c>
      <c r="AB65" s="34" t="str">
        <f t="shared" si="3"/>
        <v/>
      </c>
      <c r="AC65" s="39"/>
      <c r="AD65" s="39"/>
      <c r="AE65" s="43"/>
      <c r="AF65" s="34" t="s">
        <v>130</v>
      </c>
      <c r="AG65" s="34" t="s">
        <v>130</v>
      </c>
      <c r="AH65" s="40"/>
    </row>
    <row r="66" spans="1:34" x14ac:dyDescent="0.3">
      <c r="A66" s="2"/>
      <c r="B66" s="34" t="str">
        <f t="shared" si="4"/>
        <v/>
      </c>
      <c r="C66" s="41"/>
      <c r="D66" s="41"/>
      <c r="E66" s="34" t="str">
        <f t="shared" si="5"/>
        <v/>
      </c>
      <c r="F66" s="41"/>
      <c r="G66" s="41"/>
      <c r="H66" s="41"/>
      <c r="I66" s="41"/>
      <c r="J66" s="40"/>
      <c r="K66" s="40"/>
      <c r="L66" s="40"/>
      <c r="M66" s="40"/>
      <c r="N66" s="40"/>
      <c r="O66" s="43"/>
      <c r="P66" s="43"/>
      <c r="Q66" s="38" t="str">
        <f t="shared" si="0"/>
        <v/>
      </c>
      <c r="R66" s="40"/>
      <c r="S66" s="40"/>
      <c r="T66" s="34" t="str">
        <f t="shared" si="1"/>
        <v/>
      </c>
      <c r="U66" s="40"/>
      <c r="V66" s="40"/>
      <c r="W66" s="40"/>
      <c r="X66" s="40"/>
      <c r="Y66" s="40"/>
      <c r="Z66" s="40"/>
      <c r="AA66" s="34" t="str">
        <f t="shared" si="2"/>
        <v/>
      </c>
      <c r="AB66" s="34" t="str">
        <f t="shared" si="3"/>
        <v/>
      </c>
      <c r="AC66" s="39"/>
      <c r="AD66" s="39"/>
      <c r="AE66" s="43"/>
      <c r="AF66" s="34" t="s">
        <v>130</v>
      </c>
      <c r="AG66" s="34" t="s">
        <v>130</v>
      </c>
      <c r="AH66" s="40"/>
    </row>
    <row r="67" spans="1:34" x14ac:dyDescent="0.3">
      <c r="A67" s="2"/>
      <c r="B67" s="34" t="str">
        <f t="shared" si="4"/>
        <v/>
      </c>
      <c r="C67" s="41"/>
      <c r="D67" s="41"/>
      <c r="E67" s="34" t="str">
        <f t="shared" si="5"/>
        <v/>
      </c>
      <c r="F67" s="41"/>
      <c r="G67" s="41"/>
      <c r="H67" s="41"/>
      <c r="I67" s="41"/>
      <c r="J67" s="40"/>
      <c r="K67" s="40"/>
      <c r="L67" s="40"/>
      <c r="M67" s="40"/>
      <c r="N67" s="40"/>
      <c r="O67" s="43"/>
      <c r="P67" s="43"/>
      <c r="Q67" s="38" t="str">
        <f t="shared" si="0"/>
        <v/>
      </c>
      <c r="R67" s="40"/>
      <c r="S67" s="40"/>
      <c r="T67" s="34" t="str">
        <f t="shared" si="1"/>
        <v/>
      </c>
      <c r="U67" s="40"/>
      <c r="V67" s="40"/>
      <c r="W67" s="40"/>
      <c r="X67" s="40"/>
      <c r="Y67" s="40"/>
      <c r="Z67" s="40"/>
      <c r="AA67" s="34" t="str">
        <f t="shared" si="2"/>
        <v/>
      </c>
      <c r="AB67" s="34" t="str">
        <f t="shared" si="3"/>
        <v/>
      </c>
      <c r="AC67" s="39"/>
      <c r="AD67" s="39"/>
      <c r="AE67" s="43"/>
      <c r="AF67" s="34" t="s">
        <v>130</v>
      </c>
      <c r="AG67" s="34" t="s">
        <v>130</v>
      </c>
      <c r="AH67" s="40"/>
    </row>
    <row r="68" spans="1:34" x14ac:dyDescent="0.3">
      <c r="A68" s="2"/>
      <c r="B68" s="34" t="str">
        <f t="shared" si="4"/>
        <v/>
      </c>
      <c r="C68" s="41"/>
      <c r="D68" s="41"/>
      <c r="E68" s="34" t="str">
        <f t="shared" si="5"/>
        <v/>
      </c>
      <c r="F68" s="41"/>
      <c r="G68" s="41"/>
      <c r="H68" s="41"/>
      <c r="I68" s="41"/>
      <c r="J68" s="40"/>
      <c r="K68" s="40"/>
      <c r="L68" s="40"/>
      <c r="M68" s="40"/>
      <c r="N68" s="40"/>
      <c r="O68" s="43"/>
      <c r="P68" s="43"/>
      <c r="Q68" s="38" t="str">
        <f t="shared" si="0"/>
        <v/>
      </c>
      <c r="R68" s="40"/>
      <c r="S68" s="40"/>
      <c r="T68" s="34" t="str">
        <f t="shared" si="1"/>
        <v/>
      </c>
      <c r="U68" s="40"/>
      <c r="V68" s="40"/>
      <c r="W68" s="40"/>
      <c r="X68" s="40"/>
      <c r="Y68" s="40"/>
      <c r="Z68" s="40"/>
      <c r="AA68" s="34" t="str">
        <f t="shared" si="2"/>
        <v/>
      </c>
      <c r="AB68" s="34" t="str">
        <f t="shared" si="3"/>
        <v/>
      </c>
      <c r="AC68" s="39"/>
      <c r="AD68" s="39"/>
      <c r="AE68" s="43"/>
      <c r="AF68" s="34" t="s">
        <v>130</v>
      </c>
      <c r="AG68" s="34" t="s">
        <v>130</v>
      </c>
      <c r="AH68" s="40"/>
    </row>
    <row r="69" spans="1:34" x14ac:dyDescent="0.3">
      <c r="A69" s="2"/>
      <c r="B69" s="34" t="str">
        <f t="shared" si="4"/>
        <v/>
      </c>
      <c r="C69" s="41"/>
      <c r="D69" s="41"/>
      <c r="E69" s="34" t="str">
        <f t="shared" si="5"/>
        <v/>
      </c>
      <c r="F69" s="41"/>
      <c r="G69" s="41"/>
      <c r="H69" s="41"/>
      <c r="I69" s="41"/>
      <c r="J69" s="40"/>
      <c r="K69" s="40"/>
      <c r="L69" s="40"/>
      <c r="M69" s="40"/>
      <c r="N69" s="40"/>
      <c r="O69" s="43"/>
      <c r="P69" s="43"/>
      <c r="Q69" s="38" t="str">
        <f t="shared" si="0"/>
        <v/>
      </c>
      <c r="R69" s="40"/>
      <c r="S69" s="40"/>
      <c r="T69" s="34" t="str">
        <f t="shared" si="1"/>
        <v/>
      </c>
      <c r="U69" s="40"/>
      <c r="V69" s="40"/>
      <c r="W69" s="40"/>
      <c r="X69" s="40"/>
      <c r="Y69" s="40"/>
      <c r="Z69" s="40"/>
      <c r="AA69" s="34" t="str">
        <f t="shared" si="2"/>
        <v/>
      </c>
      <c r="AB69" s="34" t="str">
        <f t="shared" si="3"/>
        <v/>
      </c>
      <c r="AC69" s="39"/>
      <c r="AD69" s="39"/>
      <c r="AE69" s="43"/>
      <c r="AF69" s="34" t="s">
        <v>130</v>
      </c>
      <c r="AG69" s="34" t="s">
        <v>130</v>
      </c>
      <c r="AH69" s="40"/>
    </row>
    <row r="70" spans="1:34" x14ac:dyDescent="0.3">
      <c r="A70" s="2"/>
      <c r="B70" s="34" t="str">
        <f t="shared" ref="B70:B85" si="6">IF(C70&lt;&gt;"",_xlfn.TEXTJOIN(" | ",FALSE,I70,"LED","Rate 3",F70,G70,H70),"")</f>
        <v/>
      </c>
      <c r="C70" s="41"/>
      <c r="D70" s="41"/>
      <c r="E70" s="34" t="str">
        <f t="shared" si="5"/>
        <v/>
      </c>
      <c r="F70" s="41"/>
      <c r="G70" s="41"/>
      <c r="H70" s="41"/>
      <c r="I70" s="41"/>
      <c r="J70" s="40"/>
      <c r="K70" s="40"/>
      <c r="L70" s="40"/>
      <c r="M70" s="40"/>
      <c r="N70" s="40"/>
      <c r="O70" s="43"/>
      <c r="P70" s="43"/>
      <c r="Q70" s="38" t="str">
        <f t="shared" ref="Q70:Q85" si="7">IF(C70&lt;&gt;"",Q$3,"")</f>
        <v/>
      </c>
      <c r="R70" s="40"/>
      <c r="S70" s="40"/>
      <c r="T70" s="34" t="str">
        <f t="shared" ref="T70:T85" si="8">IF(S70&lt;&gt;"",S70+2,"")</f>
        <v/>
      </c>
      <c r="U70" s="40"/>
      <c r="V70" s="40"/>
      <c r="W70" s="40"/>
      <c r="X70" s="40"/>
      <c r="Y70" s="40"/>
      <c r="Z70" s="40"/>
      <c r="AA70" s="34" t="str">
        <f t="shared" ref="AA70:AA85" si="9">IF(C70&lt;&gt;"","iSLC3100-7P-N-AD-G-IO-CATC-05-SW","")</f>
        <v/>
      </c>
      <c r="AB70" s="34" t="str">
        <f t="shared" ref="AB70:AB85" si="10">IF(C70&lt;&gt;"",120,"")</f>
        <v/>
      </c>
      <c r="AC70" s="39"/>
      <c r="AD70" s="39"/>
      <c r="AE70" s="43"/>
      <c r="AF70" s="34" t="s">
        <v>130</v>
      </c>
      <c r="AG70" s="34" t="s">
        <v>130</v>
      </c>
      <c r="AH70" s="40"/>
    </row>
    <row r="71" spans="1:34" x14ac:dyDescent="0.3">
      <c r="A71" s="2"/>
      <c r="B71" s="34" t="str">
        <f t="shared" si="6"/>
        <v/>
      </c>
      <c r="C71" s="41"/>
      <c r="D71" s="41"/>
      <c r="E71" s="34" t="str">
        <f t="shared" ref="E71:E85" si="11">IF(C71&lt;&gt;"",C71,"")</f>
        <v/>
      </c>
      <c r="F71" s="41"/>
      <c r="G71" s="41"/>
      <c r="H71" s="41"/>
      <c r="I71" s="41"/>
      <c r="J71" s="40"/>
      <c r="K71" s="40"/>
      <c r="L71" s="40"/>
      <c r="M71" s="40"/>
      <c r="N71" s="40"/>
      <c r="O71" s="43"/>
      <c r="P71" s="43"/>
      <c r="Q71" s="38" t="str">
        <f t="shared" si="7"/>
        <v/>
      </c>
      <c r="R71" s="40"/>
      <c r="S71" s="40"/>
      <c r="T71" s="34" t="str">
        <f t="shared" si="8"/>
        <v/>
      </c>
      <c r="U71" s="40"/>
      <c r="V71" s="40"/>
      <c r="W71" s="40"/>
      <c r="X71" s="40"/>
      <c r="Y71" s="40"/>
      <c r="Z71" s="40"/>
      <c r="AA71" s="34" t="str">
        <f t="shared" si="9"/>
        <v/>
      </c>
      <c r="AB71" s="34" t="str">
        <f t="shared" si="10"/>
        <v/>
      </c>
      <c r="AC71" s="39"/>
      <c r="AD71" s="39"/>
      <c r="AE71" s="43"/>
      <c r="AF71" s="34" t="s">
        <v>130</v>
      </c>
      <c r="AG71" s="34" t="s">
        <v>130</v>
      </c>
      <c r="AH71" s="40"/>
    </row>
    <row r="72" spans="1:34" x14ac:dyDescent="0.3">
      <c r="A72" s="2"/>
      <c r="B72" s="34" t="str">
        <f t="shared" si="6"/>
        <v/>
      </c>
      <c r="C72" s="41"/>
      <c r="D72" s="41"/>
      <c r="E72" s="34" t="str">
        <f t="shared" si="11"/>
        <v/>
      </c>
      <c r="F72" s="41"/>
      <c r="G72" s="41"/>
      <c r="H72" s="41"/>
      <c r="I72" s="41"/>
      <c r="J72" s="40"/>
      <c r="K72" s="40"/>
      <c r="L72" s="40"/>
      <c r="M72" s="40"/>
      <c r="N72" s="40"/>
      <c r="O72" s="43"/>
      <c r="P72" s="43"/>
      <c r="Q72" s="38" t="str">
        <f t="shared" si="7"/>
        <v/>
      </c>
      <c r="R72" s="40"/>
      <c r="S72" s="40"/>
      <c r="T72" s="34" t="str">
        <f t="shared" si="8"/>
        <v/>
      </c>
      <c r="U72" s="40"/>
      <c r="V72" s="40"/>
      <c r="W72" s="40"/>
      <c r="X72" s="40"/>
      <c r="Y72" s="40"/>
      <c r="Z72" s="40"/>
      <c r="AA72" s="34" t="str">
        <f t="shared" si="9"/>
        <v/>
      </c>
      <c r="AB72" s="34" t="str">
        <f t="shared" si="10"/>
        <v/>
      </c>
      <c r="AC72" s="39"/>
      <c r="AD72" s="39"/>
      <c r="AE72" s="43"/>
      <c r="AF72" s="34" t="s">
        <v>130</v>
      </c>
      <c r="AG72" s="34" t="s">
        <v>130</v>
      </c>
      <c r="AH72" s="40"/>
    </row>
    <row r="73" spans="1:34" x14ac:dyDescent="0.3">
      <c r="A73" s="2"/>
      <c r="B73" s="34" t="str">
        <f t="shared" si="6"/>
        <v/>
      </c>
      <c r="C73" s="41"/>
      <c r="D73" s="41"/>
      <c r="E73" s="34" t="str">
        <f t="shared" si="11"/>
        <v/>
      </c>
      <c r="F73" s="41"/>
      <c r="G73" s="41"/>
      <c r="H73" s="41"/>
      <c r="I73" s="41"/>
      <c r="J73" s="40"/>
      <c r="K73" s="40"/>
      <c r="L73" s="40"/>
      <c r="M73" s="40"/>
      <c r="N73" s="40"/>
      <c r="O73" s="43"/>
      <c r="P73" s="43"/>
      <c r="Q73" s="38" t="str">
        <f t="shared" si="7"/>
        <v/>
      </c>
      <c r="R73" s="40"/>
      <c r="S73" s="40"/>
      <c r="T73" s="34" t="str">
        <f t="shared" si="8"/>
        <v/>
      </c>
      <c r="U73" s="40"/>
      <c r="V73" s="40"/>
      <c r="W73" s="40"/>
      <c r="X73" s="40"/>
      <c r="Y73" s="40"/>
      <c r="Z73" s="40"/>
      <c r="AA73" s="34" t="str">
        <f t="shared" si="9"/>
        <v/>
      </c>
      <c r="AB73" s="34" t="str">
        <f t="shared" si="10"/>
        <v/>
      </c>
      <c r="AC73" s="39"/>
      <c r="AD73" s="39"/>
      <c r="AE73" s="43"/>
      <c r="AF73" s="34" t="s">
        <v>130</v>
      </c>
      <c r="AG73" s="34" t="s">
        <v>130</v>
      </c>
      <c r="AH73" s="40"/>
    </row>
    <row r="74" spans="1:34" x14ac:dyDescent="0.3">
      <c r="A74" s="2"/>
      <c r="B74" s="34" t="str">
        <f t="shared" si="6"/>
        <v/>
      </c>
      <c r="C74" s="41"/>
      <c r="D74" s="41"/>
      <c r="E74" s="34" t="str">
        <f t="shared" si="11"/>
        <v/>
      </c>
      <c r="F74" s="41"/>
      <c r="G74" s="41"/>
      <c r="H74" s="41"/>
      <c r="I74" s="41"/>
      <c r="J74" s="40"/>
      <c r="K74" s="40"/>
      <c r="L74" s="40"/>
      <c r="M74" s="40"/>
      <c r="N74" s="40"/>
      <c r="O74" s="43"/>
      <c r="P74" s="43"/>
      <c r="Q74" s="38" t="str">
        <f t="shared" si="7"/>
        <v/>
      </c>
      <c r="R74" s="40"/>
      <c r="S74" s="40"/>
      <c r="T74" s="34" t="str">
        <f t="shared" si="8"/>
        <v/>
      </c>
      <c r="U74" s="40"/>
      <c r="V74" s="40"/>
      <c r="W74" s="40"/>
      <c r="X74" s="40"/>
      <c r="Y74" s="40"/>
      <c r="Z74" s="40"/>
      <c r="AA74" s="34" t="str">
        <f t="shared" si="9"/>
        <v/>
      </c>
      <c r="AB74" s="34" t="str">
        <f t="shared" si="10"/>
        <v/>
      </c>
      <c r="AC74" s="39"/>
      <c r="AD74" s="39"/>
      <c r="AE74" s="43"/>
      <c r="AF74" s="34" t="s">
        <v>130</v>
      </c>
      <c r="AG74" s="34" t="s">
        <v>130</v>
      </c>
      <c r="AH74" s="40"/>
    </row>
    <row r="75" spans="1:34" x14ac:dyDescent="0.3">
      <c r="A75" s="2"/>
      <c r="B75" s="34" t="str">
        <f t="shared" si="6"/>
        <v/>
      </c>
      <c r="C75" s="41"/>
      <c r="D75" s="41"/>
      <c r="E75" s="34" t="str">
        <f t="shared" si="11"/>
        <v/>
      </c>
      <c r="F75" s="41"/>
      <c r="G75" s="41"/>
      <c r="H75" s="41"/>
      <c r="I75" s="41"/>
      <c r="J75" s="40"/>
      <c r="K75" s="40"/>
      <c r="L75" s="40"/>
      <c r="M75" s="40"/>
      <c r="N75" s="40"/>
      <c r="O75" s="43"/>
      <c r="P75" s="43"/>
      <c r="Q75" s="38" t="str">
        <f t="shared" si="7"/>
        <v/>
      </c>
      <c r="R75" s="40"/>
      <c r="S75" s="40"/>
      <c r="T75" s="34" t="str">
        <f t="shared" si="8"/>
        <v/>
      </c>
      <c r="U75" s="40"/>
      <c r="V75" s="40"/>
      <c r="W75" s="40"/>
      <c r="X75" s="40"/>
      <c r="Y75" s="40"/>
      <c r="Z75" s="40"/>
      <c r="AA75" s="34" t="str">
        <f t="shared" si="9"/>
        <v/>
      </c>
      <c r="AB75" s="34" t="str">
        <f t="shared" si="10"/>
        <v/>
      </c>
      <c r="AC75" s="39"/>
      <c r="AD75" s="39"/>
      <c r="AE75" s="43"/>
      <c r="AF75" s="34" t="s">
        <v>130</v>
      </c>
      <c r="AG75" s="34" t="s">
        <v>130</v>
      </c>
      <c r="AH75" s="40"/>
    </row>
    <row r="76" spans="1:34" x14ac:dyDescent="0.3">
      <c r="A76" s="2"/>
      <c r="B76" s="34" t="str">
        <f t="shared" si="6"/>
        <v/>
      </c>
      <c r="C76" s="41"/>
      <c r="D76" s="41"/>
      <c r="E76" s="34" t="str">
        <f t="shared" si="11"/>
        <v/>
      </c>
      <c r="F76" s="41"/>
      <c r="G76" s="41"/>
      <c r="H76" s="41"/>
      <c r="I76" s="41"/>
      <c r="J76" s="40"/>
      <c r="K76" s="40"/>
      <c r="L76" s="40"/>
      <c r="M76" s="40"/>
      <c r="N76" s="40"/>
      <c r="O76" s="43"/>
      <c r="P76" s="43"/>
      <c r="Q76" s="38" t="str">
        <f t="shared" si="7"/>
        <v/>
      </c>
      <c r="R76" s="40"/>
      <c r="S76" s="40"/>
      <c r="T76" s="34" t="str">
        <f t="shared" si="8"/>
        <v/>
      </c>
      <c r="U76" s="40"/>
      <c r="V76" s="40"/>
      <c r="W76" s="40"/>
      <c r="X76" s="40"/>
      <c r="Y76" s="40"/>
      <c r="Z76" s="40"/>
      <c r="AA76" s="34" t="str">
        <f t="shared" si="9"/>
        <v/>
      </c>
      <c r="AB76" s="34" t="str">
        <f t="shared" si="10"/>
        <v/>
      </c>
      <c r="AC76" s="39"/>
      <c r="AD76" s="39"/>
      <c r="AE76" s="43"/>
      <c r="AF76" s="34" t="s">
        <v>130</v>
      </c>
      <c r="AG76" s="34" t="s">
        <v>130</v>
      </c>
      <c r="AH76" s="40"/>
    </row>
    <row r="77" spans="1:34" x14ac:dyDescent="0.3">
      <c r="A77" s="2"/>
      <c r="B77" s="34" t="str">
        <f t="shared" si="6"/>
        <v/>
      </c>
      <c r="C77" s="41"/>
      <c r="D77" s="41"/>
      <c r="E77" s="34" t="str">
        <f t="shared" si="11"/>
        <v/>
      </c>
      <c r="F77" s="41"/>
      <c r="G77" s="41"/>
      <c r="H77" s="41"/>
      <c r="I77" s="41"/>
      <c r="J77" s="40"/>
      <c r="K77" s="40"/>
      <c r="L77" s="40"/>
      <c r="M77" s="40"/>
      <c r="N77" s="40"/>
      <c r="O77" s="43"/>
      <c r="P77" s="43"/>
      <c r="Q77" s="38" t="str">
        <f t="shared" si="7"/>
        <v/>
      </c>
      <c r="R77" s="40"/>
      <c r="S77" s="40"/>
      <c r="T77" s="34" t="str">
        <f t="shared" si="8"/>
        <v/>
      </c>
      <c r="U77" s="40"/>
      <c r="V77" s="40"/>
      <c r="W77" s="40"/>
      <c r="X77" s="40"/>
      <c r="Y77" s="40"/>
      <c r="Z77" s="40"/>
      <c r="AA77" s="34" t="str">
        <f t="shared" si="9"/>
        <v/>
      </c>
      <c r="AB77" s="34" t="str">
        <f t="shared" si="10"/>
        <v/>
      </c>
      <c r="AC77" s="39"/>
      <c r="AD77" s="39"/>
      <c r="AE77" s="43"/>
      <c r="AF77" s="34" t="s">
        <v>130</v>
      </c>
      <c r="AG77" s="34" t="s">
        <v>130</v>
      </c>
      <c r="AH77" s="40"/>
    </row>
    <row r="78" spans="1:34" x14ac:dyDescent="0.3">
      <c r="A78" s="2"/>
      <c r="B78" s="34" t="str">
        <f t="shared" si="6"/>
        <v/>
      </c>
      <c r="C78" s="41"/>
      <c r="D78" s="41"/>
      <c r="E78" s="34" t="str">
        <f t="shared" si="11"/>
        <v/>
      </c>
      <c r="F78" s="41"/>
      <c r="G78" s="41"/>
      <c r="H78" s="41"/>
      <c r="I78" s="41"/>
      <c r="J78" s="40"/>
      <c r="K78" s="40"/>
      <c r="L78" s="40"/>
      <c r="M78" s="40"/>
      <c r="N78" s="40"/>
      <c r="O78" s="43"/>
      <c r="P78" s="43"/>
      <c r="Q78" s="38" t="str">
        <f t="shared" si="7"/>
        <v/>
      </c>
      <c r="R78" s="40"/>
      <c r="S78" s="40"/>
      <c r="T78" s="34" t="str">
        <f t="shared" si="8"/>
        <v/>
      </c>
      <c r="U78" s="40"/>
      <c r="V78" s="40"/>
      <c r="W78" s="40"/>
      <c r="X78" s="40"/>
      <c r="Y78" s="40"/>
      <c r="Z78" s="40"/>
      <c r="AA78" s="34" t="str">
        <f t="shared" si="9"/>
        <v/>
      </c>
      <c r="AB78" s="34" t="str">
        <f t="shared" si="10"/>
        <v/>
      </c>
      <c r="AC78" s="39"/>
      <c r="AD78" s="39"/>
      <c r="AE78" s="43"/>
      <c r="AF78" s="34" t="s">
        <v>130</v>
      </c>
      <c r="AG78" s="34" t="s">
        <v>130</v>
      </c>
      <c r="AH78" s="40"/>
    </row>
    <row r="79" spans="1:34" x14ac:dyDescent="0.3">
      <c r="A79" s="2"/>
      <c r="B79" s="34" t="str">
        <f t="shared" si="6"/>
        <v/>
      </c>
      <c r="C79" s="41"/>
      <c r="D79" s="41"/>
      <c r="E79" s="34" t="str">
        <f t="shared" si="11"/>
        <v/>
      </c>
      <c r="F79" s="41"/>
      <c r="G79" s="41"/>
      <c r="H79" s="41"/>
      <c r="I79" s="41"/>
      <c r="J79" s="40"/>
      <c r="K79" s="40"/>
      <c r="L79" s="40"/>
      <c r="M79" s="40"/>
      <c r="N79" s="40"/>
      <c r="O79" s="43"/>
      <c r="P79" s="43"/>
      <c r="Q79" s="38" t="str">
        <f t="shared" si="7"/>
        <v/>
      </c>
      <c r="R79" s="40"/>
      <c r="S79" s="40"/>
      <c r="T79" s="34" t="str">
        <f t="shared" si="8"/>
        <v/>
      </c>
      <c r="U79" s="40"/>
      <c r="V79" s="40"/>
      <c r="W79" s="40"/>
      <c r="X79" s="40"/>
      <c r="Y79" s="40"/>
      <c r="Z79" s="40"/>
      <c r="AA79" s="34" t="str">
        <f t="shared" si="9"/>
        <v/>
      </c>
      <c r="AB79" s="34" t="str">
        <f t="shared" si="10"/>
        <v/>
      </c>
      <c r="AC79" s="39"/>
      <c r="AD79" s="39"/>
      <c r="AE79" s="43"/>
      <c r="AF79" s="34" t="s">
        <v>130</v>
      </c>
      <c r="AG79" s="34" t="s">
        <v>130</v>
      </c>
      <c r="AH79" s="40"/>
    </row>
    <row r="80" spans="1:34" x14ac:dyDescent="0.3">
      <c r="A80" s="2"/>
      <c r="B80" s="34" t="str">
        <f t="shared" si="6"/>
        <v/>
      </c>
      <c r="C80" s="41"/>
      <c r="D80" s="41"/>
      <c r="E80" s="34" t="str">
        <f t="shared" si="11"/>
        <v/>
      </c>
      <c r="F80" s="41"/>
      <c r="G80" s="41"/>
      <c r="H80" s="41"/>
      <c r="I80" s="41"/>
      <c r="J80" s="40"/>
      <c r="K80" s="40"/>
      <c r="L80" s="40"/>
      <c r="M80" s="40"/>
      <c r="N80" s="40"/>
      <c r="O80" s="43"/>
      <c r="P80" s="43"/>
      <c r="Q80" s="38" t="str">
        <f t="shared" si="7"/>
        <v/>
      </c>
      <c r="R80" s="40"/>
      <c r="S80" s="40"/>
      <c r="T80" s="34" t="str">
        <f t="shared" si="8"/>
        <v/>
      </c>
      <c r="U80" s="40"/>
      <c r="V80" s="40"/>
      <c r="W80" s="40"/>
      <c r="X80" s="40"/>
      <c r="Y80" s="40"/>
      <c r="Z80" s="40"/>
      <c r="AA80" s="34" t="str">
        <f t="shared" si="9"/>
        <v/>
      </c>
      <c r="AB80" s="34" t="str">
        <f t="shared" si="10"/>
        <v/>
      </c>
      <c r="AC80" s="39"/>
      <c r="AD80" s="39"/>
      <c r="AE80" s="43"/>
      <c r="AF80" s="34" t="s">
        <v>130</v>
      </c>
      <c r="AG80" s="34" t="s">
        <v>130</v>
      </c>
      <c r="AH80" s="40"/>
    </row>
    <row r="81" spans="1:34" x14ac:dyDescent="0.3">
      <c r="A81" s="2"/>
      <c r="B81" s="34" t="str">
        <f t="shared" si="6"/>
        <v/>
      </c>
      <c r="C81" s="41"/>
      <c r="D81" s="41"/>
      <c r="E81" s="34" t="str">
        <f t="shared" si="11"/>
        <v/>
      </c>
      <c r="F81" s="41"/>
      <c r="G81" s="41"/>
      <c r="H81" s="41"/>
      <c r="I81" s="41"/>
      <c r="J81" s="40"/>
      <c r="K81" s="40"/>
      <c r="L81" s="40"/>
      <c r="M81" s="40"/>
      <c r="N81" s="40"/>
      <c r="O81" s="43"/>
      <c r="P81" s="43"/>
      <c r="Q81" s="38" t="str">
        <f t="shared" si="7"/>
        <v/>
      </c>
      <c r="R81" s="40"/>
      <c r="S81" s="40"/>
      <c r="T81" s="34" t="str">
        <f t="shared" si="8"/>
        <v/>
      </c>
      <c r="U81" s="40"/>
      <c r="V81" s="40"/>
      <c r="W81" s="40"/>
      <c r="X81" s="40"/>
      <c r="Y81" s="40"/>
      <c r="Z81" s="40"/>
      <c r="AA81" s="34" t="str">
        <f t="shared" si="9"/>
        <v/>
      </c>
      <c r="AB81" s="34" t="str">
        <f t="shared" si="10"/>
        <v/>
      </c>
      <c r="AC81" s="39"/>
      <c r="AD81" s="39"/>
      <c r="AE81" s="43"/>
      <c r="AF81" s="34" t="s">
        <v>130</v>
      </c>
      <c r="AG81" s="34" t="s">
        <v>130</v>
      </c>
      <c r="AH81" s="40"/>
    </row>
    <row r="82" spans="1:34" x14ac:dyDescent="0.3">
      <c r="A82" s="2"/>
      <c r="B82" s="34" t="str">
        <f t="shared" si="6"/>
        <v/>
      </c>
      <c r="C82" s="41"/>
      <c r="D82" s="41"/>
      <c r="E82" s="34" t="str">
        <f t="shared" si="11"/>
        <v/>
      </c>
      <c r="F82" s="41"/>
      <c r="G82" s="41"/>
      <c r="H82" s="41"/>
      <c r="I82" s="41"/>
      <c r="J82" s="40"/>
      <c r="K82" s="40"/>
      <c r="L82" s="40"/>
      <c r="M82" s="40"/>
      <c r="N82" s="40"/>
      <c r="O82" s="43"/>
      <c r="P82" s="43"/>
      <c r="Q82" s="38" t="str">
        <f t="shared" si="7"/>
        <v/>
      </c>
      <c r="R82" s="40"/>
      <c r="S82" s="40"/>
      <c r="T82" s="34" t="str">
        <f t="shared" si="8"/>
        <v/>
      </c>
      <c r="U82" s="40"/>
      <c r="V82" s="40"/>
      <c r="W82" s="40"/>
      <c r="X82" s="40"/>
      <c r="Y82" s="40"/>
      <c r="Z82" s="40"/>
      <c r="AA82" s="34" t="str">
        <f t="shared" si="9"/>
        <v/>
      </c>
      <c r="AB82" s="34" t="str">
        <f t="shared" si="10"/>
        <v/>
      </c>
      <c r="AC82" s="39"/>
      <c r="AD82" s="39"/>
      <c r="AE82" s="43"/>
      <c r="AF82" s="34" t="s">
        <v>130</v>
      </c>
      <c r="AG82" s="34" t="s">
        <v>130</v>
      </c>
      <c r="AH82" s="40"/>
    </row>
    <row r="83" spans="1:34" x14ac:dyDescent="0.3">
      <c r="A83" s="2"/>
      <c r="B83" s="34" t="str">
        <f t="shared" si="6"/>
        <v/>
      </c>
      <c r="C83" s="41"/>
      <c r="D83" s="41"/>
      <c r="E83" s="34" t="str">
        <f t="shared" si="11"/>
        <v/>
      </c>
      <c r="F83" s="41"/>
      <c r="G83" s="41"/>
      <c r="H83" s="41"/>
      <c r="I83" s="41"/>
      <c r="J83" s="40"/>
      <c r="K83" s="40"/>
      <c r="L83" s="40"/>
      <c r="M83" s="40"/>
      <c r="N83" s="40"/>
      <c r="O83" s="43"/>
      <c r="P83" s="43"/>
      <c r="Q83" s="38" t="str">
        <f t="shared" si="7"/>
        <v/>
      </c>
      <c r="R83" s="40"/>
      <c r="S83" s="40"/>
      <c r="T83" s="34" t="str">
        <f t="shared" si="8"/>
        <v/>
      </c>
      <c r="U83" s="40"/>
      <c r="V83" s="40"/>
      <c r="W83" s="40"/>
      <c r="X83" s="40"/>
      <c r="Y83" s="40"/>
      <c r="Z83" s="40"/>
      <c r="AA83" s="34" t="str">
        <f t="shared" si="9"/>
        <v/>
      </c>
      <c r="AB83" s="34" t="str">
        <f t="shared" si="10"/>
        <v/>
      </c>
      <c r="AC83" s="39"/>
      <c r="AD83" s="39"/>
      <c r="AE83" s="43"/>
      <c r="AF83" s="34" t="s">
        <v>130</v>
      </c>
      <c r="AG83" s="34" t="s">
        <v>130</v>
      </c>
      <c r="AH83" s="40"/>
    </row>
    <row r="84" spans="1:34" x14ac:dyDescent="0.3">
      <c r="A84" s="2"/>
      <c r="B84" s="34" t="str">
        <f t="shared" si="6"/>
        <v/>
      </c>
      <c r="C84" s="41"/>
      <c r="D84" s="41"/>
      <c r="E84" s="34" t="str">
        <f t="shared" si="11"/>
        <v/>
      </c>
      <c r="F84" s="41"/>
      <c r="G84" s="41"/>
      <c r="H84" s="41"/>
      <c r="I84" s="41"/>
      <c r="J84" s="40"/>
      <c r="K84" s="40"/>
      <c r="L84" s="40"/>
      <c r="M84" s="40"/>
      <c r="N84" s="40"/>
      <c r="O84" s="43"/>
      <c r="P84" s="43"/>
      <c r="Q84" s="38" t="str">
        <f t="shared" si="7"/>
        <v/>
      </c>
      <c r="R84" s="40"/>
      <c r="S84" s="40"/>
      <c r="T84" s="34" t="str">
        <f t="shared" si="8"/>
        <v/>
      </c>
      <c r="U84" s="40"/>
      <c r="V84" s="40"/>
      <c r="W84" s="40"/>
      <c r="X84" s="40"/>
      <c r="Y84" s="40"/>
      <c r="Z84" s="40"/>
      <c r="AA84" s="34" t="str">
        <f t="shared" si="9"/>
        <v/>
      </c>
      <c r="AB84" s="34" t="str">
        <f t="shared" si="10"/>
        <v/>
      </c>
      <c r="AC84" s="39"/>
      <c r="AD84" s="39"/>
      <c r="AE84" s="43"/>
      <c r="AF84" s="34" t="s">
        <v>130</v>
      </c>
      <c r="AG84" s="34" t="s">
        <v>130</v>
      </c>
      <c r="AH84" s="40"/>
    </row>
    <row r="85" spans="1:34" x14ac:dyDescent="0.3">
      <c r="A85" s="2"/>
      <c r="B85" s="34" t="str">
        <f t="shared" si="6"/>
        <v/>
      </c>
      <c r="C85" s="41"/>
      <c r="D85" s="41"/>
      <c r="E85" s="34" t="str">
        <f t="shared" si="11"/>
        <v/>
      </c>
      <c r="F85" s="41"/>
      <c r="G85" s="41"/>
      <c r="H85" s="41"/>
      <c r="I85" s="41"/>
      <c r="J85" s="40"/>
      <c r="K85" s="40"/>
      <c r="L85" s="40"/>
      <c r="M85" s="40"/>
      <c r="N85" s="40"/>
      <c r="O85" s="43"/>
      <c r="P85" s="43"/>
      <c r="Q85" s="38" t="str">
        <f t="shared" si="7"/>
        <v/>
      </c>
      <c r="R85" s="40"/>
      <c r="S85" s="40"/>
      <c r="T85" s="34" t="str">
        <f t="shared" si="8"/>
        <v/>
      </c>
      <c r="U85" s="40"/>
      <c r="V85" s="40"/>
      <c r="W85" s="40"/>
      <c r="X85" s="40"/>
      <c r="Y85" s="40"/>
      <c r="Z85" s="40"/>
      <c r="AA85" s="34" t="str">
        <f t="shared" si="9"/>
        <v/>
      </c>
      <c r="AB85" s="34" t="str">
        <f t="shared" si="10"/>
        <v/>
      </c>
      <c r="AC85" s="39"/>
      <c r="AD85" s="39"/>
      <c r="AE85" s="43"/>
      <c r="AF85" s="34" t="s">
        <v>130</v>
      </c>
      <c r="AG85" s="34" t="s">
        <v>130</v>
      </c>
      <c r="AH85" s="40"/>
    </row>
  </sheetData>
  <sheetProtection algorithmName="SHA-512" hashValue="ECLAo7GQFp9cQJ0ErOOU9cVMBlF4vmyxlOA7rAdplh1DJybjpaeL6WheJyqIArdkAlUaiV6O0M4qxHPppjpDWw==" saltValue="Sw/2MJDy59D6j95Jq0MWOw==" spinCount="100000" sheet="1" objects="1" scenarios="1"/>
  <phoneticPr fontId="6" type="noConversion"/>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741AE7754C9194F93431122A8BB1DD8" ma:contentTypeVersion="12" ma:contentTypeDescription="Create a new document." ma:contentTypeScope="" ma:versionID="1830bd1465860558fbdd1dd9b36e2403">
  <xsd:schema xmlns:xsd="http://www.w3.org/2001/XMLSchema" xmlns:xs="http://www.w3.org/2001/XMLSchema" xmlns:p="http://schemas.microsoft.com/office/2006/metadata/properties" xmlns:ns2="ce1ff4d4-0201-4bc4-9910-93fccb7abc8d" xmlns:ns3="9b34db9f-464b-484e-967c-b5774a229548" targetNamespace="http://schemas.microsoft.com/office/2006/metadata/properties" ma:root="true" ma:fieldsID="f26ae6df5e36ad9fbb02c923428a3a4d" ns2:_="" ns3:_="">
    <xsd:import namespace="ce1ff4d4-0201-4bc4-9910-93fccb7abc8d"/>
    <xsd:import namespace="9b34db9f-464b-484e-967c-b5774a22954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1ff4d4-0201-4bc4-9910-93fccb7abc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34db9f-464b-484e-967c-b5774a22954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82750AE-4C52-44D0-B078-85A054BF6B79}">
  <ds:schemaRefs>
    <ds:schemaRef ds:uri="http://schemas.openxmlformats.org/package/2006/metadata/core-properties"/>
    <ds:schemaRef ds:uri="http://schemas.microsoft.com/office/2006/metadata/properties"/>
    <ds:schemaRef ds:uri="http://purl.org/dc/elements/1.1/"/>
    <ds:schemaRef ds:uri="http://purl.org/dc/terms/"/>
    <ds:schemaRef ds:uri="ce1ff4d4-0201-4bc4-9910-93fccb7abc8d"/>
    <ds:schemaRef ds:uri="9b34db9f-464b-484e-967c-b5774a229548"/>
    <ds:schemaRef ds:uri="http://purl.org/dc/dcmitype/"/>
    <ds:schemaRef ds:uri="http://schemas.microsoft.com/office/2006/documentManagement/typ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FD18AA29-18A2-4A32-86EE-AE090E34EA1E}">
  <ds:schemaRefs>
    <ds:schemaRef ds:uri="http://schemas.microsoft.com/sharepoint/v3/contenttype/forms"/>
  </ds:schemaRefs>
</ds:datastoreItem>
</file>

<file path=customXml/itemProps3.xml><?xml version="1.0" encoding="utf-8"?>
<ds:datastoreItem xmlns:ds="http://schemas.openxmlformats.org/officeDocument/2006/customXml" ds:itemID="{658F5D1A-2C52-4EC4-A4F7-360691C714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1ff4d4-0201-4bc4-9910-93fccb7abc8d"/>
    <ds:schemaRef ds:uri="9b34db9f-464b-484e-967c-b5774a2295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Asset data capture process</vt:lpstr>
      <vt:lpstr>Data field information</vt:lpstr>
      <vt:lpstr>Contractor Data Reqs</vt:lpstr>
    </vt:vector>
  </TitlesOfParts>
  <Company>Department of Transport and Main Roads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Smart Lighting Asset Data Capture Requirements</dc:title>
  <dc:subject>Smart Lighting Asset Data Capture Requirements</dc:subject>
  <dc:creator>Department of Transport and Main Roads</dc:creator>
  <cp:keywords>MRTS94, Road Lighting, CMS Asset Data Capture Process,</cp:keywords>
  <cp:lastModifiedBy>Lisa-April X Mullan</cp:lastModifiedBy>
  <dcterms:created xsi:type="dcterms:W3CDTF">2021-08-12T03:19:28Z</dcterms:created>
  <dcterms:modified xsi:type="dcterms:W3CDTF">2023-06-15T05:02:07Z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0x0101007741AE7754C9194F93431122A8BB1DD8</vt:lpwstr>
  </property>
</Properties>
</file>